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'Itens'!$A$1:$L$63</definedName>
  </definedNames>
  <calcPr fullCalcOnLoad="1"/>
</workbook>
</file>

<file path=xl/sharedStrings.xml><?xml version="1.0" encoding="utf-8"?>
<sst xmlns="http://schemas.openxmlformats.org/spreadsheetml/2006/main" count="253" uniqueCount="170">
  <si>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</si>
  <si>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</si>
  <si>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</si>
  <si>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</si>
  <si>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</si>
  <si>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</si>
  <si>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</si>
  <si>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</si>
  <si>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0101/0040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</si>
  <si>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</si>
  <si>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</si>
  <si>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</si>
  <si>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</si>
  <si>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</si>
  <si>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</si>
  <si>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</si>
  <si>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16/06/2021 09:00:00</t>
  </si>
  <si>
    <t xml:space="preserve">Objeto: </t>
  </si>
  <si>
    <t>Aquisição de Materiais de Construção.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</si>
  <si>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</si>
  <si>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</si>
  <si>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</si>
  <si>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</si>
  <si>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</si>
  <si>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</si>
  <si>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</si>
  <si>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</si>
  <si>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</si>
  <si>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</si>
  <si>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</si>
  <si>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</si>
  <si>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</si>
  <si>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194217</t>
  </si>
  <si>
    <t>0001</t>
  </si>
  <si>
    <t>Arame Galvanizado Bitola 16 BWG, 1,65 mm (0,0166 KG/M)</t>
  </si>
  <si>
    <t>Kg</t>
  </si>
  <si>
    <t>14692</t>
  </si>
  <si>
    <t>194218</t>
  </si>
  <si>
    <t>0002</t>
  </si>
  <si>
    <t>Arame Galvanizado Bitola 12 BWG, 2,76 mm (0,048 KG/M)</t>
  </si>
  <si>
    <t>kg</t>
  </si>
  <si>
    <t>14693</t>
  </si>
  <si>
    <t>194219</t>
  </si>
  <si>
    <t>0003</t>
  </si>
  <si>
    <t>Arame Galvanizado Bitola 14 BWG, D = 2,11 mm (0,026 KG/M)</t>
  </si>
  <si>
    <t>14694</t>
  </si>
  <si>
    <t>194220</t>
  </si>
  <si>
    <t>0004</t>
  </si>
  <si>
    <t>Arame galvanizado 18 BWG, 1,24 mm (0,009 kg/M): Arame galvanizado 18 BWG, 1,24 mm (0,009 kg/M)</t>
  </si>
  <si>
    <t>KG</t>
  </si>
  <si>
    <t>14695</t>
  </si>
  <si>
    <t>194216</t>
  </si>
  <si>
    <t>0005</t>
  </si>
  <si>
    <t>Arame recozido, baixo teor de carbono, para fixar armaduras. BWG 18, bitola 1,24 mm (rolo de 1 kg)</t>
  </si>
  <si>
    <t>14696</t>
  </si>
  <si>
    <t>194224</t>
  </si>
  <si>
    <t>0006</t>
  </si>
  <si>
    <t>Areia Média - Posto jazida/fornecedor (retirado na jazida, sem transporte): Areia Média - Posto jazida/fornecedor (retirado na jazida, sem transporte)</t>
  </si>
  <si>
    <t>M³</t>
  </si>
  <si>
    <t>14697</t>
  </si>
  <si>
    <t>194225</t>
  </si>
  <si>
    <t>0007</t>
  </si>
  <si>
    <t>Areia Fina - Posto jazida/fornecedor (retirado na jazida, sem transporte): Areia Fina - Posto jazida/fornecedor (retirado na jazida, sem transporte)</t>
  </si>
  <si>
    <t>14698</t>
  </si>
  <si>
    <t>194226</t>
  </si>
  <si>
    <t>0008</t>
  </si>
  <si>
    <t>Areia Grossa - Posto jazida/fornecedor (retirado na jazida, sem transporte): Areia Grossa - Posto jazida/fornecedor (retirado na jazida, sem transporte)</t>
  </si>
  <si>
    <t>14699</t>
  </si>
  <si>
    <t>194227</t>
  </si>
  <si>
    <t>0009</t>
  </si>
  <si>
    <t>Aço CA-60 nervurado 4,2 mm (barra 12,0 m)</t>
  </si>
  <si>
    <t>BARRA</t>
  </si>
  <si>
    <t>14700</t>
  </si>
  <si>
    <t>194228</t>
  </si>
  <si>
    <t>0010</t>
  </si>
  <si>
    <t>Aço CA-60 nervurado 5,0 mm (barra 12,0 m)</t>
  </si>
  <si>
    <t>Barra</t>
  </si>
  <si>
    <t>14701</t>
  </si>
  <si>
    <t>194229</t>
  </si>
  <si>
    <t>0011</t>
  </si>
  <si>
    <t>Aço CA-50 nervurado 6,3 mm (barra 12,0 m)</t>
  </si>
  <si>
    <t>14702</t>
  </si>
  <si>
    <t>194230</t>
  </si>
  <si>
    <t>0012</t>
  </si>
  <si>
    <t>Aço CA-50 nervurado 8,0 mm (barra 12,0 m)</t>
  </si>
  <si>
    <t>14703</t>
  </si>
  <si>
    <t>194231</t>
  </si>
  <si>
    <t>0013</t>
  </si>
  <si>
    <t>Aço CA-50 nervurado 10,0 mm (barra 12,0 m)</t>
  </si>
  <si>
    <t>14704</t>
  </si>
  <si>
    <t>194232</t>
  </si>
  <si>
    <t>0014</t>
  </si>
  <si>
    <t>Bloco Cerâmico (ALVENARIA DE VEDACÃO), 8 furos, de 9 X 19 X 24 cm</t>
  </si>
  <si>
    <t>Unid</t>
  </si>
  <si>
    <t>14705</t>
  </si>
  <si>
    <t>209733</t>
  </si>
  <si>
    <t>0015</t>
  </si>
  <si>
    <t>Pedra de Mão ou Pedra Rachão para arrimo/fundação (frete Incluso)</t>
  </si>
  <si>
    <t>14706</t>
  </si>
  <si>
    <t>209734</t>
  </si>
  <si>
    <t>0016</t>
  </si>
  <si>
    <t>Pedra Britada N. 0 (4,8 mm a 9,5 mm), Posto pedreira/fornecedor (frete incluso)</t>
  </si>
  <si>
    <t>14707</t>
  </si>
  <si>
    <t>209735</t>
  </si>
  <si>
    <t>0017</t>
  </si>
  <si>
    <t>Pedra Britada N. 1 (9,5 mm a 19 mm), Posto pedreira/fornecedor (frete incluso)</t>
  </si>
  <si>
    <t>14708</t>
  </si>
  <si>
    <t>209736</t>
  </si>
  <si>
    <t>0018</t>
  </si>
  <si>
    <t>TELA DE SOMBREAMENTO (SOMBRITE) METRO LINEAR 50%</t>
  </si>
  <si>
    <t>Unidade</t>
  </si>
  <si>
    <t>14709</t>
  </si>
  <si>
    <t>209742</t>
  </si>
  <si>
    <t>0019</t>
  </si>
  <si>
    <t>Tela metálica para pinteiro fio 22 BWG, altura 1,0 m.</t>
  </si>
  <si>
    <t>Metro</t>
  </si>
  <si>
    <t>14710</t>
  </si>
  <si>
    <t>194367</t>
  </si>
  <si>
    <t>0020</t>
  </si>
  <si>
    <t>Argamassa industrializada para chapisco colante</t>
  </si>
  <si>
    <t>14711</t>
  </si>
  <si>
    <t>209737</t>
  </si>
  <si>
    <t>0021</t>
  </si>
  <si>
    <t>Bucha Fixa nº 10</t>
  </si>
  <si>
    <t>14712</t>
  </si>
  <si>
    <t>209738</t>
  </si>
  <si>
    <t>0022</t>
  </si>
  <si>
    <t>Parafuso para bucha 10 mm</t>
  </si>
  <si>
    <t>14713</t>
  </si>
  <si>
    <t>209739</t>
  </si>
  <si>
    <t>0023</t>
  </si>
  <si>
    <t>Bucha nº 8</t>
  </si>
  <si>
    <t>14714</t>
  </si>
  <si>
    <t>209740</t>
  </si>
  <si>
    <t>0024</t>
  </si>
  <si>
    <t>Parafuso para bucha 08 mm</t>
  </si>
  <si>
    <t>14715</t>
  </si>
  <si>
    <t>175633</t>
  </si>
  <si>
    <t>0025</t>
  </si>
  <si>
    <t>Corante Liquido: Corante Liquido</t>
  </si>
  <si>
    <t>14716</t>
  </si>
  <si>
    <t>194381</t>
  </si>
  <si>
    <t>0026</t>
  </si>
  <si>
    <t>Gesso em pó - Saco com 40 kg</t>
  </si>
  <si>
    <t>14717</t>
  </si>
  <si>
    <t>194397</t>
  </si>
  <si>
    <t>0027</t>
  </si>
  <si>
    <t>Piso tátil de alerta ou direcional de borracha, preto, 25 x 25 cm, e = 5 mm, para cola</t>
  </si>
  <si>
    <t>M²</t>
  </si>
  <si>
    <t>14718</t>
  </si>
  <si>
    <t>208173</t>
  </si>
  <si>
    <t>0028</t>
  </si>
  <si>
    <t xml:space="preserve">TINTA ACRÍLICA PISO, LATA 18L (INFORMA A COR): 
</t>
  </si>
  <si>
    <t>14719</t>
  </si>
  <si>
    <t>208174</t>
  </si>
  <si>
    <t>0029</t>
  </si>
  <si>
    <t xml:space="preserve">Tinta acrílica premium, lata 18 l (INFORMA A COR): 
</t>
  </si>
  <si>
    <t>14720</t>
  </si>
  <si>
    <t>208178</t>
  </si>
  <si>
    <t>0030</t>
  </si>
  <si>
    <t xml:space="preserve">Tinta esmalte sintético premium fosco, lata 3,6 l (INFORMA A COR): 
</t>
  </si>
  <si>
    <t>14721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</si>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</sst>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27.6333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22.47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24.875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30.1725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22.9833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150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123.75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58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121.25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58</v>
      </c>
      <c r="E22" s="13">
        <v>150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123.75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71</v>
      </c>
      <c r="E23" s="13">
        <v>500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>
        <v>22.014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76</v>
      </c>
      <c r="E24" s="13">
        <v>500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>
        <v>32.124</v>
      </c>
    </row>
    <row r="25" spans="1:12" ht="12.75">
      <c r="A25" s="14" t="s">
        <v>78</v>
      </c>
      <c r="B25" s="14" t="s">
        <v>79</v>
      </c>
      <c r="C25" s="10" t="s">
        <v>80</v>
      </c>
      <c r="D25" s="10" t="s">
        <v>76</v>
      </c>
      <c r="E25" s="13">
        <v>500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39.25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76</v>
      </c>
      <c r="E26" s="13">
        <v>500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62.5633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76</v>
      </c>
      <c r="E27" s="13">
        <v>500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87.7133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93</v>
      </c>
      <c r="E28" s="13">
        <v>10000</v>
      </c>
      <c r="F28" s="15">
        <v>0</v>
      </c>
      <c r="G28" s="13">
        <f>ROUND(SUM(E28*F28),2)</f>
        <v>0</v>
      </c>
      <c r="H28" s="17" t="s">
        <v>0</v>
      </c>
      <c r="I28" s="14" t="s">
        <v>94</v>
      </c>
      <c r="J28" s="12" t="s">
        <v>0</v>
      </c>
      <c r="K28" s="13">
        <f>SUM(G28:G28)</f>
        <v>0</v>
      </c>
      <c r="L28" s="13">
        <v>1.4</v>
      </c>
    </row>
    <row r="29" spans="1:12" ht="12.75">
      <c r="A29" s="14" t="s">
        <v>95</v>
      </c>
      <c r="B29" s="14" t="s">
        <v>96</v>
      </c>
      <c r="C29" s="10" t="s">
        <v>97</v>
      </c>
      <c r="D29" s="10" t="s">
        <v>58</v>
      </c>
      <c r="E29" s="13">
        <v>100</v>
      </c>
      <c r="F29" s="15">
        <v>0</v>
      </c>
      <c r="G29" s="13">
        <f>ROUND(SUM(E29*F29),2)</f>
        <v>0</v>
      </c>
      <c r="H29" s="17" t="s">
        <v>0</v>
      </c>
      <c r="I29" s="14" t="s">
        <v>98</v>
      </c>
      <c r="J29" s="12" t="s">
        <v>0</v>
      </c>
      <c r="K29" s="13">
        <f>SUM(G29:G29)</f>
        <v>0</v>
      </c>
      <c r="L29" s="13">
        <v>145</v>
      </c>
    </row>
    <row r="30" spans="1:12" ht="12.75">
      <c r="A30" s="14" t="s">
        <v>99</v>
      </c>
      <c r="B30" s="14" t="s">
        <v>100</v>
      </c>
      <c r="C30" s="10" t="s">
        <v>101</v>
      </c>
      <c r="D30" s="10" t="s">
        <v>58</v>
      </c>
      <c r="E30" s="13">
        <v>25</v>
      </c>
      <c r="F30" s="15">
        <v>0</v>
      </c>
      <c r="G30" s="13">
        <f>ROUND(SUM(E30*F30),2)</f>
        <v>0</v>
      </c>
      <c r="H30" s="17" t="s">
        <v>0</v>
      </c>
      <c r="I30" s="14" t="s">
        <v>102</v>
      </c>
      <c r="J30" s="12" t="s">
        <v>0</v>
      </c>
      <c r="K30" s="13">
        <f>SUM(G30:G30)</f>
        <v>0</v>
      </c>
      <c r="L30" s="13">
        <v>156.25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58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>
        <v>148.75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110</v>
      </c>
      <c r="E32" s="13">
        <v>150</v>
      </c>
      <c r="F32" s="15">
        <v>0</v>
      </c>
      <c r="G32" s="13">
        <f>ROUND(SUM(E32*F32),2)</f>
        <v>0</v>
      </c>
      <c r="H32" s="17" t="s">
        <v>0</v>
      </c>
      <c r="I32" s="14" t="s">
        <v>111</v>
      </c>
      <c r="J32" s="12" t="s">
        <v>0</v>
      </c>
      <c r="K32" s="13">
        <f>SUM(G32:G32)</f>
        <v>0</v>
      </c>
      <c r="L32" s="13">
        <v>12.0499</v>
      </c>
    </row>
    <row r="33" spans="1:12" ht="12.75">
      <c r="A33" s="14" t="s">
        <v>112</v>
      </c>
      <c r="B33" s="14" t="s">
        <v>113</v>
      </c>
      <c r="C33" s="10" t="s">
        <v>114</v>
      </c>
      <c r="D33" s="10" t="s">
        <v>115</v>
      </c>
      <c r="E33" s="13">
        <v>100</v>
      </c>
      <c r="F33" s="15">
        <v>0</v>
      </c>
      <c r="G33" s="13">
        <f>ROUND(SUM(E33*F33),2)</f>
        <v>0</v>
      </c>
      <c r="H33" s="17" t="s">
        <v>0</v>
      </c>
      <c r="I33" s="14" t="s">
        <v>116</v>
      </c>
      <c r="J33" s="12" t="s">
        <v>0</v>
      </c>
      <c r="K33" s="13">
        <f>SUM(G33:G33)</f>
        <v>0</v>
      </c>
      <c r="L33" s="13">
        <v>10.2</v>
      </c>
    </row>
    <row r="34" spans="1:12" ht="12.75">
      <c r="A34" s="14" t="s">
        <v>117</v>
      </c>
      <c r="B34" s="14" t="s">
        <v>118</v>
      </c>
      <c r="C34" s="10" t="s">
        <v>119</v>
      </c>
      <c r="D34" s="10" t="s">
        <v>35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120</v>
      </c>
      <c r="J34" s="12" t="s">
        <v>0</v>
      </c>
      <c r="K34" s="13">
        <f>SUM(G34:G34)</f>
        <v>0</v>
      </c>
      <c r="L34" s="13">
        <v>167.475</v>
      </c>
    </row>
    <row r="35" spans="1:12" ht="12.75">
      <c r="A35" s="14" t="s">
        <v>121</v>
      </c>
      <c r="B35" s="14" t="s">
        <v>122</v>
      </c>
      <c r="C35" s="10" t="s">
        <v>123</v>
      </c>
      <c r="D35" s="10" t="s">
        <v>110</v>
      </c>
      <c r="E35" s="13">
        <v>2000</v>
      </c>
      <c r="F35" s="15">
        <v>0</v>
      </c>
      <c r="G35" s="13">
        <f>ROUND(SUM(E35*F35),2)</f>
        <v>0</v>
      </c>
      <c r="H35" s="17" t="s">
        <v>0</v>
      </c>
      <c r="I35" s="14" t="s">
        <v>124</v>
      </c>
      <c r="J35" s="12" t="s">
        <v>0</v>
      </c>
      <c r="K35" s="13">
        <f>SUM(G35:G35)</f>
        <v>0</v>
      </c>
      <c r="L35" s="13">
        <v>0.3333</v>
      </c>
    </row>
    <row r="36" spans="1:12" ht="12.75">
      <c r="A36" s="14" t="s">
        <v>125</v>
      </c>
      <c r="B36" s="14" t="s">
        <v>126</v>
      </c>
      <c r="C36" s="10" t="s">
        <v>127</v>
      </c>
      <c r="D36" s="10" t="s">
        <v>110</v>
      </c>
      <c r="E36" s="13">
        <v>2000</v>
      </c>
      <c r="F36" s="15">
        <v>0</v>
      </c>
      <c r="G36" s="13">
        <f>ROUND(SUM(E36*F36),2)</f>
        <v>0</v>
      </c>
      <c r="H36" s="17" t="s">
        <v>0</v>
      </c>
      <c r="I36" s="14" t="s">
        <v>128</v>
      </c>
      <c r="J36" s="12" t="s">
        <v>0</v>
      </c>
      <c r="K36" s="13">
        <f>SUM(G36:G36)</f>
        <v>0</v>
      </c>
      <c r="L36" s="13">
        <v>0.7167</v>
      </c>
    </row>
    <row r="37" spans="1:12" ht="12.75">
      <c r="A37" s="14" t="s">
        <v>129</v>
      </c>
      <c r="B37" s="14" t="s">
        <v>130</v>
      </c>
      <c r="C37" s="10" t="s">
        <v>131</v>
      </c>
      <c r="D37" s="10" t="s">
        <v>110</v>
      </c>
      <c r="E37" s="13">
        <v>2000</v>
      </c>
      <c r="F37" s="15">
        <v>0</v>
      </c>
      <c r="G37" s="13">
        <f>ROUND(SUM(E37*F37),2)</f>
        <v>0</v>
      </c>
      <c r="H37" s="17" t="s">
        <v>0</v>
      </c>
      <c r="I37" s="14" t="s">
        <v>132</v>
      </c>
      <c r="J37" s="12" t="s">
        <v>0</v>
      </c>
      <c r="K37" s="13">
        <f>SUM(G37:G37)</f>
        <v>0</v>
      </c>
      <c r="L37" s="13">
        <v>0.3067</v>
      </c>
    </row>
    <row r="38" spans="1:12" ht="12.75">
      <c r="A38" s="14" t="s">
        <v>133</v>
      </c>
      <c r="B38" s="14" t="s">
        <v>134</v>
      </c>
      <c r="C38" s="10" t="s">
        <v>135</v>
      </c>
      <c r="D38" s="10" t="s">
        <v>110</v>
      </c>
      <c r="E38" s="13">
        <v>2000</v>
      </c>
      <c r="F38" s="15">
        <v>0</v>
      </c>
      <c r="G38" s="13">
        <f>ROUND(SUM(E38*F38),2)</f>
        <v>0</v>
      </c>
      <c r="H38" s="17" t="s">
        <v>0</v>
      </c>
      <c r="I38" s="14" t="s">
        <v>136</v>
      </c>
      <c r="J38" s="12" t="s">
        <v>0</v>
      </c>
      <c r="K38" s="13">
        <f>SUM(G38:G38)</f>
        <v>0</v>
      </c>
      <c r="L38" s="13">
        <v>0.65</v>
      </c>
    </row>
    <row r="39" spans="1:12" ht="12.75">
      <c r="A39" s="14" t="s">
        <v>137</v>
      </c>
      <c r="B39" s="14" t="s">
        <v>138</v>
      </c>
      <c r="C39" s="10" t="s">
        <v>139</v>
      </c>
      <c r="D39" s="10" t="s">
        <v>110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140</v>
      </c>
      <c r="J39" s="12" t="s">
        <v>0</v>
      </c>
      <c r="K39" s="13">
        <f>SUM(G39:G39)</f>
        <v>0</v>
      </c>
      <c r="L39" s="13">
        <v>4.7333</v>
      </c>
    </row>
    <row r="40" spans="1:12" ht="12.75">
      <c r="A40" s="14" t="s">
        <v>141</v>
      </c>
      <c r="B40" s="14" t="s">
        <v>142</v>
      </c>
      <c r="C40" s="10" t="s">
        <v>143</v>
      </c>
      <c r="D40" s="10" t="s">
        <v>93</v>
      </c>
      <c r="E40" s="13">
        <v>20</v>
      </c>
      <c r="F40" s="15">
        <v>0</v>
      </c>
      <c r="G40" s="13">
        <f>ROUND(SUM(E40*F40),2)</f>
        <v>0</v>
      </c>
      <c r="H40" s="17" t="s">
        <v>0</v>
      </c>
      <c r="I40" s="14" t="s">
        <v>144</v>
      </c>
      <c r="J40" s="12" t="s">
        <v>0</v>
      </c>
      <c r="K40" s="13">
        <f>SUM(G40:G40)</f>
        <v>0</v>
      </c>
      <c r="L40" s="13">
        <v>84.7633</v>
      </c>
    </row>
    <row r="41" spans="1:12" ht="12.75">
      <c r="A41" s="14" t="s">
        <v>145</v>
      </c>
      <c r="B41" s="14" t="s">
        <v>146</v>
      </c>
      <c r="C41" s="10" t="s">
        <v>147</v>
      </c>
      <c r="D41" s="10" t="s">
        <v>148</v>
      </c>
      <c r="E41" s="13">
        <v>200</v>
      </c>
      <c r="F41" s="15">
        <v>0</v>
      </c>
      <c r="G41" s="13">
        <f>ROUND(SUM(E41*F41),2)</f>
        <v>0</v>
      </c>
      <c r="H41" s="17" t="s">
        <v>0</v>
      </c>
      <c r="I41" s="14" t="s">
        <v>149</v>
      </c>
      <c r="J41" s="12" t="s">
        <v>0</v>
      </c>
      <c r="K41" s="13">
        <f>SUM(G41:G41)</f>
        <v>0</v>
      </c>
      <c r="L41" s="13">
        <v>106.6</v>
      </c>
    </row>
    <row r="42" spans="1:12" ht="12.75">
      <c r="A42" s="14" t="s">
        <v>150</v>
      </c>
      <c r="B42" s="14" t="s">
        <v>151</v>
      </c>
      <c r="C42" s="10" t="s">
        <v>152</v>
      </c>
      <c r="D42" s="10" t="s">
        <v>110</v>
      </c>
      <c r="E42" s="13">
        <v>100</v>
      </c>
      <c r="F42" s="15">
        <v>0</v>
      </c>
      <c r="G42" s="13">
        <f>ROUND(SUM(E42*F42),2)</f>
        <v>0</v>
      </c>
      <c r="H42" s="17" t="s">
        <v>0</v>
      </c>
      <c r="I42" s="14" t="s">
        <v>153</v>
      </c>
      <c r="J42" s="12" t="s">
        <v>0</v>
      </c>
      <c r="K42" s="13">
        <f>SUM(G42:G42)</f>
        <v>0</v>
      </c>
      <c r="L42" s="13">
        <v>183.5</v>
      </c>
    </row>
    <row r="43" spans="1:12" ht="12.75">
      <c r="A43" s="14" t="s">
        <v>154</v>
      </c>
      <c r="B43" s="14" t="s">
        <v>155</v>
      </c>
      <c r="C43" s="10" t="s">
        <v>156</v>
      </c>
      <c r="D43" s="10" t="s">
        <v>110</v>
      </c>
      <c r="E43" s="13">
        <v>100</v>
      </c>
      <c r="F43" s="15">
        <v>0</v>
      </c>
      <c r="G43" s="13">
        <f>ROUND(SUM(E43*F43),2)</f>
        <v>0</v>
      </c>
      <c r="H43" s="17" t="s">
        <v>0</v>
      </c>
      <c r="I43" s="14" t="s">
        <v>157</v>
      </c>
      <c r="J43" s="12" t="s">
        <v>0</v>
      </c>
      <c r="K43" s="13">
        <f>SUM(G43:G43)</f>
        <v>0</v>
      </c>
      <c r="L43" s="13">
        <v>289.2667</v>
      </c>
    </row>
    <row r="44" spans="1:12" ht="12.75">
      <c r="A44" s="14" t="s">
        <v>158</v>
      </c>
      <c r="B44" s="14" t="s">
        <v>159</v>
      </c>
      <c r="C44" s="10" t="s">
        <v>160</v>
      </c>
      <c r="D44" s="10" t="s">
        <v>110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161</v>
      </c>
      <c r="J44" s="12" t="s">
        <v>0</v>
      </c>
      <c r="K44" s="13">
        <f>SUM(G44:G44)</f>
        <v>0</v>
      </c>
      <c r="L44" s="13">
        <v>96.3333</v>
      </c>
    </row>
    <row r="46" spans="6:7" ht="12.75">
      <c r="F46" s="18" t="s">
        <v>162</v>
      </c>
      <c r="G46" s="13">
        <f>SUM(G9:G44)</f>
        <v>0</v>
      </c>
    </row>
    <row r="49" spans="2:4" ht="12.75">
      <c r="B49" s="19" t="s">
        <v>163</v>
      </c>
      <c r="D49" s="20" t="s">
        <v>164</v>
      </c>
    </row>
    <row r="51" ht="12.75">
      <c r="B51" s="21" t="s">
        <v>165</v>
      </c>
    </row>
    <row r="53" spans="2:3" ht="82.5" customHeight="1">
      <c r="B53" s="3" t="s">
        <v>166</v>
      </c>
      <c r="C53" s="3" t="s">
        <v>167</v>
      </c>
    </row>
    <row r="56" ht="12.75">
      <c r="B56" s="4" t="s">
        <v>168</v>
      </c>
    </row>
    <row r="57" ht="12.75">
      <c r="B57" s="5" t="s">
        <v>169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9:C49"/>
    <mergeCell ref="D49:L49"/>
    <mergeCell ref="B51:L51"/>
    <mergeCell ref="C53:L53"/>
    <mergeCell ref="B56:L56"/>
    <mergeCell ref="B57:L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