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<sst xmlns="http://schemas.openxmlformats.org/spreadsheetml/2006/main" count="276" uniqueCount="102">
  <si>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</si>
  <si>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</si>
  <si>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</si>
  <si>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</si>
  <si>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</si>
  <si>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</si>
  <si>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</si>
  <si>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</si>
  <si>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178/34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</si>
  <si>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</si>
  <si>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</si>
  <si>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</si>
  <si>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</si>
  <si>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</si>
  <si>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</si>
  <si>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</si>
  <si>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10/08/2023 10:00:00</t>
  </si>
  <si>
    <t xml:space="preserve">Objeto: </t>
  </si>
  <si>
    <t>Aquisição de Material, Serviço de Instalação e Manutenção com fornecimento de material, quais sejam: conjuntos moto bomba e motores, visando atender às necessidades de manutenção do sistema de drenagem de água, abastecimento entre outros serviços do Município de Janaúba-MG.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</si>
  <si>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</si>
  <si>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</si>
  <si>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</si>
  <si>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</si>
  <si>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</si>
  <si>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</si>
  <si>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</si>
  <si>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</si>
  <si>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</si>
  <si>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</si>
  <si>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</si>
  <si>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</si>
  <si>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</si>
  <si>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</si>
  <si>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224909</t>
  </si>
  <si>
    <t>0001</t>
  </si>
  <si>
    <t>elaboração de diagnóstico das condições operacionais (elétrica e mecânica) : - dos equipamentos consistindo de análise completa do defeito e emissão do laudo técnico situacional de Motor e/ou bomba centrifuga até 30cv</t>
  </si>
  <si>
    <t>Serviço</t>
  </si>
  <si>
    <t>5378</t>
  </si>
  <si>
    <t xml:space="preserve">LOTE 01 </t>
  </si>
  <si>
    <t>SIM</t>
  </si>
  <si>
    <t>224910</t>
  </si>
  <si>
    <t>Serviço de Instalação e Manutenção com fornecimento de material: Motor e/ou bomba centrifuga até 10cv, :  - serviço de manutenção corretiva de rebobinamento de motor. Incluindo mão de obra, peças, montagem, desmontagem no local e transporte.</t>
  </si>
  <si>
    <t>224913</t>
  </si>
  <si>
    <t>Serviço de Instalação e Manutenção com fornecimento de material: Motor e/ou bomba centrifuga de 15 a 20cv:  rebobinamento de motor: serviço de manutenção corretiva de rebobinamento de motor. Incluindo mão de obra, peças, montagem, desmontagem no local e transporte.</t>
  </si>
  <si>
    <t>224914</t>
  </si>
  <si>
    <t>Serviço de Instalação e Manutenção com fornecimento de material: Motor e/ou bomba centrifuga de 15 a 20cv: substituição de rolamentos do motor:  serviço de manutenção corretiva para substituição de rolamentos do motor. Incluindo mão de obra, peças, montagem, desmontagem no local e transporte.</t>
  </si>
  <si>
    <t>224915</t>
  </si>
  <si>
    <t>Serviço de Instalação e Manutenção com fornecimento de material: Motor e/ou bomba centrifuga de 15 a 20cv:  substituição do eixo do motor é hélice:  serviço de manutenção corretiva para substituição do eixo do motor é hélice.  Incluindo mão de obra, peças, montagem, desmontagem no local e transporte.</t>
  </si>
  <si>
    <t>224916</t>
  </si>
  <si>
    <t>Serviço de Instalação e Manutenção com fornecimento de material:  Motor e/ou bomba centrifuga de 25 a 30cv:  rebobinamento de motor: serviço de manutenção corretiva de rebobinamento de motor. Incluindo mão de obra, peças, montagem, desmontagem no local e transporte.</t>
  </si>
  <si>
    <t>224918</t>
  </si>
  <si>
    <t>Serviço de Instalação e Manutenção com fornecimento de material:  Motor e/ou bomba centrifuga de 25 a 30cv:  substituição de rolamentos do motor: serviço de manutenção corretiva para substituição de rolamentos do motor. Incluindo mão de obra, peças, montagem, desmontagem no local e transporte.</t>
  </si>
  <si>
    <t>224920</t>
  </si>
  <si>
    <t>Serviço de Instalação e Manutenção com fornecimento de material:  Motor e/ou bomba centrifuga de 25 a 30cv: substituição do eixo do motor é hélice: serviço de manutenção corretiva para substituição do eixo do motor é hélice.  Incluindo mão de obra, peças, montagem, desmontagem no local e transporte.</t>
  </si>
  <si>
    <t>224911</t>
  </si>
  <si>
    <t>Serviço de Instalação e Manutenção com fornecimento de material: Rolamentos do motor: Motor e/ou bomba centrifuga até 10cv -: serviço de manutenção corretiva para substituição de rolamentos do motor. Incluindo mão de obra, peças, montagem, desmontagem no local e transporte.</t>
  </si>
  <si>
    <t>Unidade</t>
  </si>
  <si>
    <t>224912</t>
  </si>
  <si>
    <t>Serviço de Instalação e Manutenção com fornecimento de material: substituição do eixo do motor é hélice: Motor e/ou bomba centrifuga até 10cv: Motor e/ou bomba centrifuga até 10cv: serviço de manutenção corretiva para substituição do eixo do motor é hélice.  Incluindo mão de obra, peças, montagem, desmontagem no local e transporte.</t>
  </si>
  <si>
    <t>224926</t>
  </si>
  <si>
    <t>0002</t>
  </si>
  <si>
    <t xml:space="preserve">Aquisição Bomba Submersível portáteis e se destinam ao bombeamento de água limpa com sólidos em suspensão, a média e baixa altura, Eixo: Aço Inoxidável AISI 420; Mancais: Rolamentos de lubrificação permanente; Refrigeração: Através de água limpa; Motor: Submerso em banho dágua IP 68; Crivo: Executado em aço inoxidável AISI 304; Sólidos: Passagem máxima de Ø 10 mm ; Voltagens: Trifásicas em 220.: Aquisição Bomba Submersível portáteis e se destinam ao bombeamento de água limpa com sólidos em suspensão, a média e baixa altura, Eixo: Aço Inoxidável AISI 420; Mancais: Rolamentos de lubrificação permanente; Refrigeração: Através de água limpa;
Motor: Submerso em banho dágua IP 68;
Crivo: Executado em aço inoxidável AISI 304;
Sólidos: Passagem máxima de Ø 10 mm ;
Voltagens: Trifásicas em 220.
</t>
  </si>
  <si>
    <t>5379</t>
  </si>
  <si>
    <t>LOTE 02</t>
  </si>
  <si>
    <t>224936</t>
  </si>
  <si>
    <t>Aquisição Chave Boia Inf/Sup. 15A 1.5M.:  Aquisição Chave Boia Inf/Sup. 15A 1.5M.</t>
  </si>
  <si>
    <t>224937</t>
  </si>
  <si>
    <t>Aquisição Inversor De Frequência 20cv 56a 220v Trifásico Controle vetorial (VVW) ou escalar (V/F), Função SoftPLC incorporada,Filosofia plug and play,Interface de operação (IHM) incorporada ou remota (acessório),Expansão funções através de módulos plug-in (acessórios), Grau de proteção IP20,Ventilador externo removível, Diagnósticos de alarmes ou falhas, Proteção eletrônica de sobrecarga do motor, Softwares de programação gratuitos SuperDrive e WLP, Referência de velocidade via potenciômetro eletrônico, Multispeed com até 8 velocidades, Rampas de aceleração/desaceleração.: Aquisição Inversor De Frequência 20cv 56a 220v Trifásico Controle vetorial (VVW) ou escalar (V/F), Função SoftPLC incorporada,Filosofia plug and play,Interface de operação (IHM) incorporada ou remota (acessório),Expansão funções através de módulos plug-in (acessórios), Grau de proteção IP20,Ventilador externo removível, Diagnósticos de alarmes ou falhas, Proteção eletrônica de sobrecarga do motor, Softwares de programação gratuitos SuperDrive e WLP, Referência de velocidade via potenciômetro eletrônico, Multispeed com até 8 velocidades, Rampas de aceleração/desaceleração.</t>
  </si>
  <si>
    <t>224935</t>
  </si>
  <si>
    <t>Aquisição Mangueira Sucção/ Descarga 3 Polegadas Azul.: Aquisição Mangueira Sucção/ Descarga 3 Polegadas Azul.</t>
  </si>
  <si>
    <t>224922</t>
  </si>
  <si>
    <t>Aquisição Motobomba Centrífuga 1 CV, Monofásica Potência: 1 CV; Monofásico; Ø Sucção: 1 (Pol); Ø Recalque: 1 (Pol); Tensão: 220V, Pressão máxima sem vazão: 29 m.c.a (2,9 Kg); Vazão máxima: 5,4 m³/h (Pressão: 13 m.c.a); Vazão mínima: 0,9 m³/h (Pressão: 28 m.c.a); Ø Rotor: 128 mm; Caracol da motobomba de ferro fundido GG-15; Rotor fechado, com 30% de fibra de vidro  e inserto metálico; Selo mecânico constituído de aço inox AISI-304, buna N, grafite e cerâmica; Motor elétrico IP-00 com capa de proteção, proteção térmica e capacitor permanente, 2 Polos, 60 Hz.</t>
  </si>
  <si>
    <t>224924</t>
  </si>
  <si>
    <t>Aquisição Motobomba Centrífuga 20 CV, Trifásico, Ø Sucção: 3 (Pol); Ø Recalque: 2 (Pol); Tensão: 220V/380V  Pressão máxima sem vazão: 65 m.c.a (6,5 Kg);Ø Rotor: 192 mm; Vazão máxima: 109 m³/h (Pressão: 30 m.c.a); Vazão mínima: 40,7 m³/h (Pressão: 62 m.c.a); Bocais com rosca BSP;Caracol da motobomba de ferro fundido; Intermediário de ferro fundido GG-15; Selo mecânico constituído de aço inox AISI-304, buna N, grafite e cerâmica; Motor elétrico IP-55, 2 Polos, 60 Hz; bocais roscados;  bocais flangeados conforme Norma DIN 1092 1: Aquisição Motobomba Centrífuga 20 CV, Trifásico, Ø Sucção: 3 (Pol); Ø Recalque: 2 (Pol); Tensão: 220V/380V  Pressão máxima sem vazão: 65 m.c.a (6,5 Kg);Ø Rotor: 192 mm; Vazão máxima: 109 m³/h (Pressão: 30 m.c.a); Vazão mínima: 40,7 m³/h (Pressão: 62 m.c.a); Bocais com rosca BSP;Caracol da motobomba de ferro fundido; Intermediário de ferro fundido GG-15; Selo mecânico constituído de aço inox AISI-304, buna N, grafite e cerâmica; Motor elétrico IP-55, 2 Polos, 60 Hz; bocais roscados;  bocais flangeados conforme Norma DIN 1092 1</t>
  </si>
  <si>
    <t>224925</t>
  </si>
  <si>
    <t>Aquisição Motobomba Centrífuga 25 CV,Trifásico, Ø Sucção: 3 (Pol); Ø Recalque: 2 (Pol); Tensão: 220V/380V  Pressão máxima sem vazão: 73 m.c.a (7,3 Kg); Ø Rotor: 207 mm; Vazão máxima: 58,4 m³/h (Pressão: 60 m.c.a); Vazão mínima: 26,7 m³/h (Pressão: 84 m.c.a); Bocais com rosca BSP;Caracol da motobomba de ferro fundido; Intermediário de ferro fundido GG-15; Selo mecânico constituído de aço inox AISI-304, buna N, grafite e cerâmica; Motor elétrico IP-55, 2 Polos, 60 Hz; bocais roscados;  bocais flangeados conforme Norma DIN 1092 1.: Aquisição Motobomba Centrífuga 25 CV,Trifásico, Ø Sucção: 3 (Pol); Ø Recalque: 2 (Pol); Tensão: 220V/380V  Pressão máxima sem vazão: 73 m.c.a (7,3 Kg);
Ø Rotor: 207 mm; Vazão máxima: 58,4 m³/h (Pressão: 60 m.c.a); Vazão mínima: 26,7 m³/h (Pressão: 84 m.c.a); Bocais com rosca BSP;Caracol da motobomba de ferro fundido; Intermediário de ferro fundido GG-15; Selo mecânico constituído de aço inox AISI-304, buna N, grafite e cerâmica; Motor elétrico IP-55, 2 Polos, 60 Hz; bocais roscados;  bocais flangeados conforme Norma DIN 1092 1.</t>
  </si>
  <si>
    <t>224923</t>
  </si>
  <si>
    <t>Aquisição Motobomba Centrífuga 7,5 CV, Trifásico Ø Sucção: 2 1/2 (Pol);Ø Recalque: 2 (Pol);Pressão máxima sem vazão: 26 m.c.a (2,6 Kg); Vazão máxima: 79,6 m³/h (Pressão: 14 m.c.a); Vazão mínima: 46,5 m³/h (Pressão: 24 m.c.a); Ø Rotor: 127 mm; Rotor Fechado;  Caracol da motobomba de ferro fundido GG-20; Intermediário de ferro fundido GG-15; Rotor de ferro fundido GG-15; Selo mecânico constituído de aço inox AISI-304, buna N, grafite e cerâmica; Motor elétrico IP-55, 2 Polos, 60 Hz; bocais roscados.: Aquisição Motobomba Centrífuga 7,5 CV, Trifásico Ø Sucção: 2 1/2 (Pol);Ø Recalque: 2 (Pol);Pressão máxima sem vazão: 26 m.c.a (2,6 Kg); Vazão máxima: 79,6 m³/h (Pressão: 14 m.c.a); Vazão mínima: 46,5 m³/h (Pressão: 24 m.c.a); Ø Rotor: 127 mm; Rotor Fechado;  Caracol da motobomba de ferro fundido GG-20; Intermediário de ferro fundido GG-15; Rotor de ferro fundido GG-15; Selo mecânico constituído de aço inox AISI-304, buna N, grafite e cerâmica; Motor elétrico IP-55, 2 Polos, 60 Hz; bocais roscados.</t>
  </si>
  <si>
    <t>224928</t>
  </si>
  <si>
    <t>Aquisição Painel Estrela Triângulo 15cv 220v Trifasico, Manual Automático Dimensões do Painel (cm): 40x30x20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25mm.: Aquisição Painel Estrela Triângulo 15cv 220v Trifasico, Manual Automático Dimensões do Painel (cm): 40x30x20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</t>
  </si>
  <si>
    <t>224929</t>
  </si>
  <si>
    <t xml:space="preserve">Aquisição Painel Estrela Triângulo 20cv 220v Trifasico, Manual Automático Dimensões do Painel (cm): 50x40x20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25mm.: Aquisição Painel Estrela Triângulo 20cv 220v Trifasico, Manual Automático Dimensões do Painel (cm): 50x40x20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
</t>
  </si>
  <si>
    <t>224930</t>
  </si>
  <si>
    <t>Aquisição Painel Estrela Triângulo 25cv 220v Trifasico, Manual Automático Dimensões do Painel (cm): 50x40x20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25mm.: Aquisição Painel Estrela Triângulo 25cv 220v Trifasico, Manual Automático Dimensões do Painel (cm): 50x40x20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</t>
  </si>
  <si>
    <t>224931</t>
  </si>
  <si>
    <t>Aquisição Painel Estrela Triângulo 30cv 220v Trifasico, Manual Automático Dimensões do Painel (cm): 60x40x20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25mm.: Aquisição Painel Estrela Triângulo 30cv 220v Trifasico, Manual Automático Dimensões do Painel (cm): 60x40x20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</t>
  </si>
  <si>
    <t>224927</t>
  </si>
  <si>
    <t>Aquisição Painel Estrela Triângulo 7,5cv 220v Trifasico, Manual Automático Dimensões do Painel (cm): 40x30x20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25mm.: Aquisição Painel Estrela Triângulo 7,5cv 220v Trifasico, Manual Automático Dimensões do Painel (cm): 40x30x20 Adesivo: Frontal,Botão DuploManual/Automático Parada de Emergência, Representação dos Sinaleiros:LED Verde,LED Amarelo Composição do Painel: Disjuntor Geral,Barramento Estrela Triangulo, Relé Falta de Fase, Relé Estrela triângulo Contatores, Relé Térmico, Bornes para cabos de até 25mm.</t>
  </si>
  <si>
    <t>224933</t>
  </si>
  <si>
    <t>Aquisição Soft Starter  30A 10CV / 220V 20CV / 380V Tensão de alimentação,220-575 V, Tensão de alimentação - Controle/Ventilador 94-264V,Número de fases controladas 3 fases, Grau de proteção IP20, Regime de partida AC-53b 3-30:330 , Rampa de tensão: Sim, Limite de corrente: Sim Rampa de limitação de corrente: Programável via opcional, Controle de bombas: Programável via opcional, Certificações do produto: UL, CE, CS, IRAM e C-TICK, Parametrização via trimpots e dip switches, Parametrização via HMI: Disponível com opcional, Parametrização via software: Superdrive G2: Aquisição Soft Starter  30A 10CV / 220V 20CV / 380V Tensão de alimentação,220-575 V, Tensão de alimentação - Controle/Ventilador 94-264V,Número de fases controladas 3 fases, Grau de proteção IP20, Regime de partida AC-53b 3-30:330 , Rampa de tensão: Sim, Limite de corrente: Sim Rampa de limitação de corrente: Programável via opcional, Controle de bombas: Programável via opcional, Certificações do produto: UL, CE, CS, IRAM e C-TICK, Parametrização via trimpots e dip switches, Parametrização via HMI: Disponível com opcional, Parametrização via software: Superdrive G2</t>
  </si>
  <si>
    <t>224932</t>
  </si>
  <si>
    <t xml:space="preserve">Aquisição Soft Starter 85A 30CV / 220V 60CV / 380V,  Tensão de alimentação,220-575 V, Tensão de alimentação - Controle/Ventilador 94-264V,Número de fases controladas 3 fases, Grau de proteção IP20, Regime de partida AC-53b 3-30:1170 Regime de partida (com kit de ventilação) AC-53b 3-30:330Padrão (3 cabos) Rampa de tensão e limite de corrente Limite de corrente, Rampa de limitação de corrente: Programável via opcional Controle de Bombas: Programável via opcionalPartida direta (D.O.L): Programável via opcional,Certificações do produto: UL, CE, CS, IRAM e C-TICK Parametrização via trimpots e dip switches,Parametrização via HMI: Disponível com opcional.: Aquisição Soft Starter 85A 30CV / 220V 60CV / 380V,  Tensão de alimentação,220-575 V, Tensão de alimentação - Controle/Ventilador
94-264V,Número de fases controladas 3 fases, Grau de proteção IP20, Regime de partida AC-53b 3-30:1170 Regime de partida (com kit de ventilação) AC-53b 3-30:330Padrão (3 cabos) Rampa de tensão e limite de corrente
Limite de corrente, Rampa de limitação de corrente: Programável via opcional
Controle de Bombas: Programável via opcionalPartida direta (D.O.L): Programável via opcional,Certificações do produto: UL, CE, CS, IRAM e C-TICK Parametrização via trimpots e dip switches,Parametrização via HMI: Disponível com opcional.
</t>
  </si>
  <si>
    <t>224934</t>
  </si>
  <si>
    <t>Aquisição Válvula retenção pé com/rosca ferro fundido 3 polegadas.: Aquisição Válvula retenção pé com/rosca ferro fundido 3 polegadas.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</si>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</sst>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1" t="s">
        <v>38</v>
      </c>
      <c r="K15" s="10" t="s">
        <v>0</v>
      </c>
      <c r="L15" s="13">
        <v>3583.5</v>
      </c>
      <c r="M15" s="13" t="s">
        <v>39</v>
      </c>
    </row>
    <row r="16" spans="1:13" ht="12.75">
      <c r="A16" s="14" t="s">
        <v>40</v>
      </c>
      <c r="B16" s="14" t="s">
        <v>34</v>
      </c>
      <c r="C16" s="10" t="s">
        <v>41</v>
      </c>
      <c r="D16" s="10" t="s">
        <v>36</v>
      </c>
      <c r="E16" s="13">
        <v>12</v>
      </c>
      <c r="F16" s="15">
        <v>0</v>
      </c>
      <c r="G16" s="13">
        <f>ROUND(SUM(E16*F16),2)</f>
      </c>
      <c r="H16" s="17" t="s">
        <v>0</v>
      </c>
      <c r="I16" s="14" t="s">
        <v>37</v>
      </c>
      <c r="J16" s="11" t="s">
        <v>38</v>
      </c>
      <c r="K16" s="10" t="s">
        <v>0</v>
      </c>
      <c r="L16" s="13">
        <v>1626.67</v>
      </c>
      <c r="M16" s="13" t="s">
        <v>39</v>
      </c>
    </row>
    <row r="17" spans="1:13" ht="12.75">
      <c r="A17" s="14" t="s">
        <v>42</v>
      </c>
      <c r="B17" s="14" t="s">
        <v>34</v>
      </c>
      <c r="C17" s="10" t="s">
        <v>43</v>
      </c>
      <c r="D17" s="10" t="s">
        <v>36</v>
      </c>
      <c r="E17" s="13">
        <v>8</v>
      </c>
      <c r="F17" s="15">
        <v>0</v>
      </c>
      <c r="G17" s="13">
        <f>ROUND(SUM(E17*F17),2)</f>
      </c>
      <c r="H17" s="17" t="s">
        <v>0</v>
      </c>
      <c r="I17" s="14" t="s">
        <v>37</v>
      </c>
      <c r="J17" s="11" t="s">
        <v>38</v>
      </c>
      <c r="K17" s="10" t="s">
        <v>0</v>
      </c>
      <c r="L17" s="13">
        <v>2876.67</v>
      </c>
      <c r="M17" s="13" t="s">
        <v>39</v>
      </c>
    </row>
    <row r="18" spans="1:13" ht="12.75">
      <c r="A18" s="14" t="s">
        <v>44</v>
      </c>
      <c r="B18" s="14" t="s">
        <v>34</v>
      </c>
      <c r="C18" s="10" t="s">
        <v>45</v>
      </c>
      <c r="D18" s="10" t="s">
        <v>36</v>
      </c>
      <c r="E18" s="13">
        <v>4</v>
      </c>
      <c r="F18" s="15">
        <v>0</v>
      </c>
      <c r="G18" s="13">
        <f>ROUND(SUM(E18*F18),2)</f>
      </c>
      <c r="H18" s="17" t="s">
        <v>0</v>
      </c>
      <c r="I18" s="14" t="s">
        <v>37</v>
      </c>
      <c r="J18" s="11" t="s">
        <v>38</v>
      </c>
      <c r="K18" s="10" t="s">
        <v>0</v>
      </c>
      <c r="L18" s="13">
        <v>795</v>
      </c>
      <c r="M18" s="13" t="s">
        <v>39</v>
      </c>
    </row>
    <row r="19" spans="1:13" ht="12.75">
      <c r="A19" s="14" t="s">
        <v>46</v>
      </c>
      <c r="B19" s="14" t="s">
        <v>34</v>
      </c>
      <c r="C19" s="10" t="s">
        <v>47</v>
      </c>
      <c r="D19" s="10" t="s">
        <v>36</v>
      </c>
      <c r="E19" s="13">
        <v>4</v>
      </c>
      <c r="F19" s="15">
        <v>0</v>
      </c>
      <c r="G19" s="13">
        <f>ROUND(SUM(E19*F19),2)</f>
      </c>
      <c r="H19" s="17" t="s">
        <v>0</v>
      </c>
      <c r="I19" s="14" t="s">
        <v>37</v>
      </c>
      <c r="J19" s="11" t="s">
        <v>38</v>
      </c>
      <c r="K19" s="10" t="s">
        <v>0</v>
      </c>
      <c r="L19" s="13">
        <v>1250</v>
      </c>
      <c r="M19" s="13" t="s">
        <v>39</v>
      </c>
    </row>
    <row r="20" spans="1:13" ht="12.75">
      <c r="A20" s="14" t="s">
        <v>48</v>
      </c>
      <c r="B20" s="14" t="s">
        <v>34</v>
      </c>
      <c r="C20" s="10" t="s">
        <v>49</v>
      </c>
      <c r="D20" s="10" t="s">
        <v>36</v>
      </c>
      <c r="E20" s="13">
        <v>5</v>
      </c>
      <c r="F20" s="15">
        <v>0</v>
      </c>
      <c r="G20" s="13">
        <f>ROUND(SUM(E20*F20),2)</f>
      </c>
      <c r="H20" s="17" t="s">
        <v>0</v>
      </c>
      <c r="I20" s="14" t="s">
        <v>37</v>
      </c>
      <c r="J20" s="11" t="s">
        <v>38</v>
      </c>
      <c r="K20" s="10" t="s">
        <v>0</v>
      </c>
      <c r="L20" s="13">
        <v>4100</v>
      </c>
      <c r="M20" s="13" t="s">
        <v>39</v>
      </c>
    </row>
    <row r="21" spans="1:13" ht="12.75">
      <c r="A21" s="14" t="s">
        <v>50</v>
      </c>
      <c r="B21" s="14" t="s">
        <v>34</v>
      </c>
      <c r="C21" s="10" t="s">
        <v>51</v>
      </c>
      <c r="D21" s="10" t="s">
        <v>36</v>
      </c>
      <c r="E21" s="13">
        <v>3</v>
      </c>
      <c r="F21" s="15">
        <v>0</v>
      </c>
      <c r="G21" s="13">
        <f>ROUND(SUM(E21*F21),2)</f>
      </c>
      <c r="H21" s="17" t="s">
        <v>0</v>
      </c>
      <c r="I21" s="14" t="s">
        <v>37</v>
      </c>
      <c r="J21" s="11" t="s">
        <v>38</v>
      </c>
      <c r="K21" s="10" t="s">
        <v>0</v>
      </c>
      <c r="L21" s="13">
        <v>1183.33</v>
      </c>
      <c r="M21" s="13" t="s">
        <v>39</v>
      </c>
    </row>
    <row r="22" spans="1:13" ht="12.75">
      <c r="A22" s="14" t="s">
        <v>52</v>
      </c>
      <c r="B22" s="14" t="s">
        <v>34</v>
      </c>
      <c r="C22" s="10" t="s">
        <v>53</v>
      </c>
      <c r="D22" s="10" t="s">
        <v>36</v>
      </c>
      <c r="E22" s="13">
        <v>3</v>
      </c>
      <c r="F22" s="15">
        <v>0</v>
      </c>
      <c r="G22" s="13">
        <f>ROUND(SUM(E22*F22),2)</f>
      </c>
      <c r="H22" s="17" t="s">
        <v>0</v>
      </c>
      <c r="I22" s="14" t="s">
        <v>37</v>
      </c>
      <c r="J22" s="11" t="s">
        <v>38</v>
      </c>
      <c r="K22" s="10" t="s">
        <v>0</v>
      </c>
      <c r="L22" s="13">
        <v>1900</v>
      </c>
      <c r="M22" s="13" t="s">
        <v>39</v>
      </c>
    </row>
    <row r="23" spans="1:13" ht="12.75">
      <c r="A23" s="14" t="s">
        <v>54</v>
      </c>
      <c r="B23" s="14" t="s">
        <v>34</v>
      </c>
      <c r="C23" s="10" t="s">
        <v>55</v>
      </c>
      <c r="D23" s="10" t="s">
        <v>56</v>
      </c>
      <c r="E23" s="13">
        <v>6</v>
      </c>
      <c r="F23" s="15">
        <v>0</v>
      </c>
      <c r="G23" s="13">
        <f>ROUND(SUM(E23*F23),2)</f>
      </c>
      <c r="H23" s="17" t="s">
        <v>0</v>
      </c>
      <c r="I23" s="14" t="s">
        <v>37</v>
      </c>
      <c r="J23" s="11" t="s">
        <v>38</v>
      </c>
      <c r="K23" s="10" t="s">
        <v>0</v>
      </c>
      <c r="L23" s="13">
        <v>275</v>
      </c>
      <c r="M23" s="13" t="s">
        <v>39</v>
      </c>
    </row>
    <row r="24" spans="1:13" ht="12.75">
      <c r="A24" s="14" t="s">
        <v>57</v>
      </c>
      <c r="B24" s="14" t="s">
        <v>34</v>
      </c>
      <c r="C24" s="10" t="s">
        <v>58</v>
      </c>
      <c r="D24" s="10" t="s">
        <v>36</v>
      </c>
      <c r="E24" s="13">
        <v>6</v>
      </c>
      <c r="F24" s="15">
        <v>0</v>
      </c>
      <c r="G24" s="13">
        <f>ROUND(SUM(E24*F24),2)</f>
      </c>
      <c r="H24" s="17" t="s">
        <v>0</v>
      </c>
      <c r="I24" s="14" t="s">
        <v>37</v>
      </c>
      <c r="J24" s="11" t="s">
        <v>38</v>
      </c>
      <c r="K24" s="13">
        <f>SUM(G15:G24)</f>
      </c>
      <c r="L24" s="13">
        <v>446.67</v>
      </c>
      <c r="M24" s="13" t="s">
        <v>39</v>
      </c>
    </row>
    <row r="25" spans="1:13" ht="12.75">
      <c r="A25" s="14" t="s">
        <v>59</v>
      </c>
      <c r="B25" s="14" t="s">
        <v>60</v>
      </c>
      <c r="C25" s="10" t="s">
        <v>61</v>
      </c>
      <c r="D25" s="10" t="s">
        <v>56</v>
      </c>
      <c r="E25" s="13">
        <v>4</v>
      </c>
      <c r="F25" s="15">
        <v>0</v>
      </c>
      <c r="G25" s="13">
        <f>ROUND(SUM(E25*F25),2)</f>
      </c>
      <c r="H25" s="17" t="s">
        <v>0</v>
      </c>
      <c r="I25" s="14" t="s">
        <v>62</v>
      </c>
      <c r="J25" s="11" t="s">
        <v>63</v>
      </c>
      <c r="K25" s="10" t="s">
        <v>0</v>
      </c>
      <c r="L25" s="13">
        <v>17700</v>
      </c>
      <c r="M25" s="13" t="s">
        <v>39</v>
      </c>
    </row>
    <row r="26" spans="1:13" ht="12.75">
      <c r="A26" s="14" t="s">
        <v>64</v>
      </c>
      <c r="B26" s="14" t="s">
        <v>60</v>
      </c>
      <c r="C26" s="10" t="s">
        <v>65</v>
      </c>
      <c r="D26" s="10" t="s">
        <v>56</v>
      </c>
      <c r="E26" s="13">
        <v>10</v>
      </c>
      <c r="F26" s="15">
        <v>0</v>
      </c>
      <c r="G26" s="13">
        <f>ROUND(SUM(E26*F26),2)</f>
      </c>
      <c r="H26" s="17" t="s">
        <v>0</v>
      </c>
      <c r="I26" s="14" t="s">
        <v>62</v>
      </c>
      <c r="J26" s="11" t="s">
        <v>63</v>
      </c>
      <c r="K26" s="10" t="s">
        <v>0</v>
      </c>
      <c r="L26" s="13">
        <v>61.33</v>
      </c>
      <c r="M26" s="13" t="s">
        <v>39</v>
      </c>
    </row>
    <row r="27" spans="1:13" ht="12.75">
      <c r="A27" s="14" t="s">
        <v>66</v>
      </c>
      <c r="B27" s="14" t="s">
        <v>60</v>
      </c>
      <c r="C27" s="10" t="s">
        <v>67</v>
      </c>
      <c r="D27" s="10" t="s">
        <v>56</v>
      </c>
      <c r="E27" s="13">
        <v>2</v>
      </c>
      <c r="F27" s="15">
        <v>0</v>
      </c>
      <c r="G27" s="13">
        <f>ROUND(SUM(E27*F27),2)</f>
      </c>
      <c r="H27" s="17" t="s">
        <v>0</v>
      </c>
      <c r="I27" s="14" t="s">
        <v>62</v>
      </c>
      <c r="J27" s="11" t="s">
        <v>63</v>
      </c>
      <c r="K27" s="10" t="s">
        <v>0</v>
      </c>
      <c r="L27" s="13">
        <v>13416.67</v>
      </c>
      <c r="M27" s="13" t="s">
        <v>39</v>
      </c>
    </row>
    <row r="28" spans="1:13" ht="12.75">
      <c r="A28" s="14" t="s">
        <v>68</v>
      </c>
      <c r="B28" s="14" t="s">
        <v>60</v>
      </c>
      <c r="C28" s="10" t="s">
        <v>69</v>
      </c>
      <c r="D28" s="10" t="s">
        <v>56</v>
      </c>
      <c r="E28" s="13">
        <v>300</v>
      </c>
      <c r="F28" s="15">
        <v>0</v>
      </c>
      <c r="G28" s="13">
        <f>ROUND(SUM(E28*F28),2)</f>
      </c>
      <c r="H28" s="17" t="s">
        <v>0</v>
      </c>
      <c r="I28" s="14" t="s">
        <v>62</v>
      </c>
      <c r="J28" s="11" t="s">
        <v>63</v>
      </c>
      <c r="K28" s="10" t="s">
        <v>0</v>
      </c>
      <c r="L28" s="13">
        <v>62.33</v>
      </c>
      <c r="M28" s="13" t="s">
        <v>39</v>
      </c>
    </row>
    <row r="29" spans="1:13" ht="12.75">
      <c r="A29" s="14" t="s">
        <v>70</v>
      </c>
      <c r="B29" s="14" t="s">
        <v>60</v>
      </c>
      <c r="C29" s="10" t="s">
        <v>71</v>
      </c>
      <c r="D29" s="10" t="s">
        <v>56</v>
      </c>
      <c r="E29" s="13">
        <v>6</v>
      </c>
      <c r="F29" s="15">
        <v>0</v>
      </c>
      <c r="G29" s="13">
        <f>ROUND(SUM(E29*F29),2)</f>
      </c>
      <c r="H29" s="17" t="s">
        <v>0</v>
      </c>
      <c r="I29" s="14" t="s">
        <v>62</v>
      </c>
      <c r="J29" s="11" t="s">
        <v>63</v>
      </c>
      <c r="K29" s="10" t="s">
        <v>0</v>
      </c>
      <c r="L29" s="13">
        <v>1210</v>
      </c>
      <c r="M29" s="13" t="s">
        <v>39</v>
      </c>
    </row>
    <row r="30" spans="1:13" ht="12.75">
      <c r="A30" s="14" t="s">
        <v>72</v>
      </c>
      <c r="B30" s="14" t="s">
        <v>60</v>
      </c>
      <c r="C30" s="10" t="s">
        <v>73</v>
      </c>
      <c r="D30" s="10" t="s">
        <v>56</v>
      </c>
      <c r="E30" s="13">
        <v>2</v>
      </c>
      <c r="F30" s="15">
        <v>0</v>
      </c>
      <c r="G30" s="13">
        <f>ROUND(SUM(E30*F30),2)</f>
      </c>
      <c r="H30" s="17" t="s">
        <v>0</v>
      </c>
      <c r="I30" s="14" t="s">
        <v>62</v>
      </c>
      <c r="J30" s="11" t="s">
        <v>63</v>
      </c>
      <c r="K30" s="10" t="s">
        <v>0</v>
      </c>
      <c r="L30" s="13">
        <v>13916.67</v>
      </c>
      <c r="M30" s="13" t="s">
        <v>39</v>
      </c>
    </row>
    <row r="31" spans="1:13" ht="12.75">
      <c r="A31" s="14" t="s">
        <v>74</v>
      </c>
      <c r="B31" s="14" t="s">
        <v>60</v>
      </c>
      <c r="C31" s="10" t="s">
        <v>75</v>
      </c>
      <c r="D31" s="10" t="s">
        <v>56</v>
      </c>
      <c r="E31" s="13">
        <v>2</v>
      </c>
      <c r="F31" s="15">
        <v>0</v>
      </c>
      <c r="G31" s="13">
        <f>ROUND(SUM(E31*F31),2)</f>
      </c>
      <c r="H31" s="17" t="s">
        <v>0</v>
      </c>
      <c r="I31" s="14" t="s">
        <v>62</v>
      </c>
      <c r="J31" s="11" t="s">
        <v>63</v>
      </c>
      <c r="K31" s="10" t="s">
        <v>0</v>
      </c>
      <c r="L31" s="13">
        <v>15350</v>
      </c>
      <c r="M31" s="13" t="s">
        <v>39</v>
      </c>
    </row>
    <row r="32" spans="1:13" ht="12.75">
      <c r="A32" s="14" t="s">
        <v>76</v>
      </c>
      <c r="B32" s="14" t="s">
        <v>60</v>
      </c>
      <c r="C32" s="10" t="s">
        <v>77</v>
      </c>
      <c r="D32" s="10" t="s">
        <v>56</v>
      </c>
      <c r="E32" s="13">
        <v>3</v>
      </c>
      <c r="F32" s="15">
        <v>0</v>
      </c>
      <c r="G32" s="13">
        <f>ROUND(SUM(E32*F32),2)</f>
      </c>
      <c r="H32" s="17" t="s">
        <v>0</v>
      </c>
      <c r="I32" s="14" t="s">
        <v>62</v>
      </c>
      <c r="J32" s="11" t="s">
        <v>63</v>
      </c>
      <c r="K32" s="10" t="s">
        <v>0</v>
      </c>
      <c r="L32" s="13">
        <v>8300</v>
      </c>
      <c r="M32" s="13" t="s">
        <v>39</v>
      </c>
    </row>
    <row r="33" spans="1:13" ht="12.75">
      <c r="A33" s="14" t="s">
        <v>78</v>
      </c>
      <c r="B33" s="14" t="s">
        <v>60</v>
      </c>
      <c r="C33" s="10" t="s">
        <v>79</v>
      </c>
      <c r="D33" s="10" t="s">
        <v>56</v>
      </c>
      <c r="E33" s="13">
        <v>7</v>
      </c>
      <c r="F33" s="15">
        <v>0</v>
      </c>
      <c r="G33" s="13">
        <f>ROUND(SUM(E33*F33),2)</f>
      </c>
      <c r="H33" s="17" t="s">
        <v>0</v>
      </c>
      <c r="I33" s="14" t="s">
        <v>62</v>
      </c>
      <c r="J33" s="11" t="s">
        <v>63</v>
      </c>
      <c r="K33" s="10" t="s">
        <v>0</v>
      </c>
      <c r="L33" s="13">
        <v>4239.33</v>
      </c>
      <c r="M33" s="13" t="s">
        <v>39</v>
      </c>
    </row>
    <row r="34" spans="1:13" ht="12.75">
      <c r="A34" s="14" t="s">
        <v>80</v>
      </c>
      <c r="B34" s="14" t="s">
        <v>60</v>
      </c>
      <c r="C34" s="10" t="s">
        <v>81</v>
      </c>
      <c r="D34" s="10" t="s">
        <v>56</v>
      </c>
      <c r="E34" s="13">
        <v>6</v>
      </c>
      <c r="F34" s="15">
        <v>0</v>
      </c>
      <c r="G34" s="13">
        <f>ROUND(SUM(E34*F34),2)</f>
      </c>
      <c r="H34" s="17" t="s">
        <v>0</v>
      </c>
      <c r="I34" s="14" t="s">
        <v>62</v>
      </c>
      <c r="J34" s="11" t="s">
        <v>63</v>
      </c>
      <c r="K34" s="10" t="s">
        <v>0</v>
      </c>
      <c r="L34" s="13">
        <v>4510</v>
      </c>
      <c r="M34" s="13" t="s">
        <v>39</v>
      </c>
    </row>
    <row r="35" spans="1:13" ht="12.75">
      <c r="A35" s="14" t="s">
        <v>82</v>
      </c>
      <c r="B35" s="14" t="s">
        <v>60</v>
      </c>
      <c r="C35" s="10" t="s">
        <v>83</v>
      </c>
      <c r="D35" s="10" t="s">
        <v>56</v>
      </c>
      <c r="E35" s="13">
        <v>6</v>
      </c>
      <c r="F35" s="15">
        <v>0</v>
      </c>
      <c r="G35" s="13">
        <f>ROUND(SUM(E35*F35),2)</f>
      </c>
      <c r="H35" s="17" t="s">
        <v>0</v>
      </c>
      <c r="I35" s="14" t="s">
        <v>62</v>
      </c>
      <c r="J35" s="11" t="s">
        <v>63</v>
      </c>
      <c r="K35" s="10" t="s">
        <v>0</v>
      </c>
      <c r="L35" s="13">
        <v>4693.33</v>
      </c>
      <c r="M35" s="13" t="s">
        <v>39</v>
      </c>
    </row>
    <row r="36" spans="1:13" ht="12.75">
      <c r="A36" s="14" t="s">
        <v>84</v>
      </c>
      <c r="B36" s="14" t="s">
        <v>60</v>
      </c>
      <c r="C36" s="10" t="s">
        <v>85</v>
      </c>
      <c r="D36" s="10" t="s">
        <v>56</v>
      </c>
      <c r="E36" s="13">
        <v>5</v>
      </c>
      <c r="F36" s="15">
        <v>0</v>
      </c>
      <c r="G36" s="13">
        <f>ROUND(SUM(E36*F36),2)</f>
      </c>
      <c r="H36" s="17" t="s">
        <v>0</v>
      </c>
      <c r="I36" s="14" t="s">
        <v>62</v>
      </c>
      <c r="J36" s="11" t="s">
        <v>63</v>
      </c>
      <c r="K36" s="10" t="s">
        <v>0</v>
      </c>
      <c r="L36" s="13">
        <v>5673.33</v>
      </c>
      <c r="M36" s="13" t="s">
        <v>39</v>
      </c>
    </row>
    <row r="37" spans="1:13" ht="12.75">
      <c r="A37" s="14" t="s">
        <v>86</v>
      </c>
      <c r="B37" s="14" t="s">
        <v>60</v>
      </c>
      <c r="C37" s="10" t="s">
        <v>87</v>
      </c>
      <c r="D37" s="10" t="s">
        <v>56</v>
      </c>
      <c r="E37" s="13">
        <v>1</v>
      </c>
      <c r="F37" s="15">
        <v>0</v>
      </c>
      <c r="G37" s="13">
        <f>ROUND(SUM(E37*F37),2)</f>
      </c>
      <c r="H37" s="17" t="s">
        <v>0</v>
      </c>
      <c r="I37" s="14" t="s">
        <v>62</v>
      </c>
      <c r="J37" s="11" t="s">
        <v>63</v>
      </c>
      <c r="K37" s="10" t="s">
        <v>0</v>
      </c>
      <c r="L37" s="13">
        <v>3156</v>
      </c>
      <c r="M37" s="13" t="s">
        <v>39</v>
      </c>
    </row>
    <row r="38" spans="1:13" ht="12.75">
      <c r="A38" s="14" t="s">
        <v>88</v>
      </c>
      <c r="B38" s="14" t="s">
        <v>60</v>
      </c>
      <c r="C38" s="10" t="s">
        <v>89</v>
      </c>
      <c r="D38" s="10" t="s">
        <v>56</v>
      </c>
      <c r="E38" s="13">
        <v>3</v>
      </c>
      <c r="F38" s="15">
        <v>0</v>
      </c>
      <c r="G38" s="13">
        <f>ROUND(SUM(E38*F38),2)</f>
      </c>
      <c r="H38" s="17" t="s">
        <v>0</v>
      </c>
      <c r="I38" s="14" t="s">
        <v>62</v>
      </c>
      <c r="J38" s="11" t="s">
        <v>63</v>
      </c>
      <c r="K38" s="10" t="s">
        <v>0</v>
      </c>
      <c r="L38" s="13">
        <v>10393.33</v>
      </c>
      <c r="M38" s="13" t="s">
        <v>39</v>
      </c>
    </row>
    <row r="39" spans="1:13" ht="12.75">
      <c r="A39" s="14" t="s">
        <v>90</v>
      </c>
      <c r="B39" s="14" t="s">
        <v>60</v>
      </c>
      <c r="C39" s="10" t="s">
        <v>91</v>
      </c>
      <c r="D39" s="10" t="s">
        <v>56</v>
      </c>
      <c r="E39" s="13">
        <v>4</v>
      </c>
      <c r="F39" s="15">
        <v>0</v>
      </c>
      <c r="G39" s="13">
        <f>ROUND(SUM(E39*F39),2)</f>
      </c>
      <c r="H39" s="17" t="s">
        <v>0</v>
      </c>
      <c r="I39" s="14" t="s">
        <v>62</v>
      </c>
      <c r="J39" s="11" t="s">
        <v>63</v>
      </c>
      <c r="K39" s="10" t="s">
        <v>0</v>
      </c>
      <c r="L39" s="13">
        <v>14356.67</v>
      </c>
      <c r="M39" s="13" t="s">
        <v>39</v>
      </c>
    </row>
    <row r="40" spans="1:13" ht="12.75">
      <c r="A40" s="14" t="s">
        <v>92</v>
      </c>
      <c r="B40" s="14" t="s">
        <v>60</v>
      </c>
      <c r="C40" s="10" t="s">
        <v>93</v>
      </c>
      <c r="D40" s="10" t="s">
        <v>56</v>
      </c>
      <c r="E40" s="13">
        <v>10</v>
      </c>
      <c r="F40" s="15">
        <v>0</v>
      </c>
      <c r="G40" s="13">
        <f>ROUND(SUM(E40*F40),2)</f>
      </c>
      <c r="H40" s="17" t="s">
        <v>0</v>
      </c>
      <c r="I40" s="14" t="s">
        <v>62</v>
      </c>
      <c r="J40" s="11" t="s">
        <v>63</v>
      </c>
      <c r="K40" s="13">
        <f>SUM(G25:G40)</f>
      </c>
      <c r="L40" s="13">
        <v>195</v>
      </c>
      <c r="M40" s="13" t="s">
        <v>39</v>
      </c>
    </row>
    <row r="42" spans="6:7" ht="12.75">
      <c r="F42" s="18" t="s">
        <v>94</v>
      </c>
      <c r="G42" s="13">
        <f>SUM(G9:G40)</f>
      </c>
    </row>
    <row r="45" spans="2:4" ht="12.75">
      <c r="B45" s="19" t="s">
        <v>95</v>
      </c>
      <c r="D45" s="20" t="s">
        <v>96</v>
      </c>
    </row>
    <row r="47" ht="12.75">
      <c r="B47" s="21" t="s">
        <v>97</v>
      </c>
    </row>
    <row r="49" spans="2:3" ht="82.5" customHeight="1">
      <c r="B49" s="3" t="s">
        <v>98</v>
      </c>
      <c r="C49" s="3" t="s">
        <v>99</v>
      </c>
    </row>
    <row r="52" ht="12.75">
      <c r="B52" s="4" t="s">
        <v>100</v>
      </c>
    </row>
    <row r="53" ht="12.75">
      <c r="B53" s="5" t="s">
        <v>101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45:C45"/>
    <mergeCell ref="D45:M45"/>
    <mergeCell ref="B47:M47"/>
    <mergeCell ref="C49:M49"/>
    <mergeCell ref="B52:M52"/>
    <mergeCell ref="B53:M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