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'Itens'!$A$1:$L$51</definedName>
  </definedNames>
  <calcPr fullCalcOnLoad="1"/>
</workbook>
</file>

<file path=xl/sharedStrings.xml><?xml version="1.0" encoding="utf-8"?>
<sst xmlns="http://schemas.openxmlformats.org/spreadsheetml/2006/main" count="188" uniqueCount="122">
  <si>
    <t/>
  </si>
  <si>
    <t>PREFEITURA MUNICIPAL DE JANAÚBA</t>
  </si>
  <si>
    <t>PROPOSTA COMERCIAL</t>
  </si>
  <si>
    <t xml:space="preserve">Empresa/Nome: </t>
  </si>
  <si>
    <t xml:space="preserve">Endereço: </t>
  </si>
  <si>
    <t xml:space="preserve">CNPJ/CPF: </t>
  </si>
  <si>
    <t xml:space="preserve">Telefone(s): </t>
  </si>
  <si>
    <t xml:space="preserve">Nº Processo: </t>
  </si>
  <si>
    <t>258/48</t>
  </si>
  <si>
    <t xml:space="preserve">Critério de Julgamento: </t>
  </si>
  <si>
    <t>Menor Preço</t>
  </si>
  <si>
    <t xml:space="preserve">Forma de Adjudicação: </t>
  </si>
  <si>
    <t>Por Item</t>
  </si>
  <si>
    <t xml:space="preserve">Modalidade: </t>
  </si>
  <si>
    <t>Pregão Presencial (10.520/02)</t>
  </si>
  <si>
    <t xml:space="preserve">Data Abertura: </t>
  </si>
  <si>
    <t>22/11/2023 10:00:00</t>
  </si>
  <si>
    <t xml:space="preserve">Objeto: </t>
  </si>
  <si>
    <t>Contratação de empresa especializada para fornecimento de lanches em geral, destinados à realização de eventos e cursos, a fim de atender às necessidades das secretarias e setores públicos do Município de Janaúba.</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</si>
  <si>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</si>
  <si>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</si>
  <si>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</si>
  <si>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</si>
  <si>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</si>
  <si>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</si>
  <si>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</si>
  <si>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</si>
  <si>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</si>
  <si>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</si>
  <si>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</si>
  <si>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</si>
  <si>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</si>
  <si>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</si>
  <si>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190963</t>
  </si>
  <si>
    <t>0001</t>
  </si>
  <si>
    <t>Agua Mineral galão de 20 litros</t>
  </si>
  <si>
    <t>Unid</t>
  </si>
  <si>
    <t>6128</t>
  </si>
  <si>
    <t>NÃO</t>
  </si>
  <si>
    <t>226476</t>
  </si>
  <si>
    <t>0002</t>
  </si>
  <si>
    <t>Água Mineral – copo de 200 ml: Água Mineral – copo de 200 ml</t>
  </si>
  <si>
    <t>6129</t>
  </si>
  <si>
    <t>226477</t>
  </si>
  <si>
    <t>0003</t>
  </si>
  <si>
    <t>Água Mineral – garrafinha de 510 ml: Água Mineral – garrafinha de 510 ml</t>
  </si>
  <si>
    <t>6130</t>
  </si>
  <si>
    <t>111670</t>
  </si>
  <si>
    <t>0004</t>
  </si>
  <si>
    <t>Biscoitos Tipo Caseiros: 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t>
  </si>
  <si>
    <t>Kilo</t>
  </si>
  <si>
    <t>6131</t>
  </si>
  <si>
    <t>226478</t>
  </si>
  <si>
    <t>0005</t>
  </si>
  <si>
    <t>Bolo Tipo caseiro, sabores variados confeitados: Bolo Tipo caseiro, sabores variados confeitados (Milho, Fubá, Mandioca, chocolate, Cenoura e etc.) assados uniformemente elaborados com matéria prima isenta de sujeiras e de insetos, devidamente embalados em bandejas descartáveis. Com data de fabricação e validade. Porção de 700 Gramas</t>
  </si>
  <si>
    <t>6132</t>
  </si>
  <si>
    <t>195803</t>
  </si>
  <si>
    <t>0006</t>
  </si>
  <si>
    <t>Leite de vaca: Leite de vaca, tipo C, pasteurizado, integral. Embalagem: Saco plástico não violado, contendo dados do produto: identificação, procedência, ingredientes, informações nutricionais, lote, peso, datas de fabricação e vencimento. Validade mínima de 5 (cinco) dias a contar da data de fabricação do produto.</t>
  </si>
  <si>
    <t>Un</t>
  </si>
  <si>
    <t>6133</t>
  </si>
  <si>
    <t>SIM</t>
  </si>
  <si>
    <t>190962</t>
  </si>
  <si>
    <t>0007</t>
  </si>
  <si>
    <t xml:space="preserve">Pão de 50 gramas com 01 Salsicha constituída da mistura de carne suína de 1ª qualidade ( tipo hot dog) cosida com molho de tomate, batata palha, maionese e demais recheios pertinentes, embalado em saco plástico.: Pão de 50 gramas com 01 Salsicha constituída da mistura de carne suína de 1ª qualidade ( tipo hot dog) cosida com molho de tomate, batata palha, maionese e demais recheios pertinentes, embalado em saco plástico. </t>
  </si>
  <si>
    <t>6134</t>
  </si>
  <si>
    <t>190955</t>
  </si>
  <si>
    <t>0008</t>
  </si>
  <si>
    <t>Pão de 50 gramas com Mortadela constituída da mistura de carnes bovina e suína de 1ª qualidade,fatia de no minimo 2 milimetros de espessura. Frescos e devidamente embalados: Pão de 50 gramas com Mortadela constituída da mistura de carnes bovina e suína de 1ª qualidade,fatia de no minimo 2 milimetros de espessura. Frescos e devidamente embalados</t>
  </si>
  <si>
    <t>6135</t>
  </si>
  <si>
    <t>191006</t>
  </si>
  <si>
    <t>0009</t>
  </si>
  <si>
    <t xml:space="preserve">Pão doce -50 g -  de boa qualidade com miolo branco e casca de cor dourada brilhante e homogênea. Serão rejeitados pães mal assados,queimados, amassados, achatados e “embatumados aspecto massa pesada” e de características organolépticas anormais.: Pão doce -25 g -  de boa qualidade com miolo branco e casca de cor dourada brilhante e homogênea. Serão rejeitados pães mal assados,queimados, amassados, achatados e “embatumados aspecto massa pesada” e de características organolépticas anormais.
</t>
  </si>
  <si>
    <t>kg</t>
  </si>
  <si>
    <t>6136</t>
  </si>
  <si>
    <t>226482</t>
  </si>
  <si>
    <t>0010</t>
  </si>
  <si>
    <t>Pão de Sal tipo Francês, com tamanho 50g: Pão de Sal tipo Francês, com tamanho 50g, coloração e apresentação uniformes; devendo a casca ser crocante e o miolo poroso e elástico. Não serão aceitos pães parcialmente queimados ou mal assados. Devem ser fabricados segundo especificações da ANVISA e pesar 50g cada unidade. Composição: Farinha de Trigo enriquecida, fermento biológico, sal, gordura vegetal hidrogenada e açúcar, livre de bromato de potássio. Embalagem limpa, que não represente risco de contaminação para o produto.</t>
  </si>
  <si>
    <t>Kg</t>
  </si>
  <si>
    <t>6137</t>
  </si>
  <si>
    <t>190956</t>
  </si>
  <si>
    <t>0011</t>
  </si>
  <si>
    <t>Pão Tipo Frances de 50 Gramas,untado com 9 Gramas de Mateiga tipo Margarina. Frescos e devidamente embalados.</t>
  </si>
  <si>
    <t>6138</t>
  </si>
  <si>
    <t>226483</t>
  </si>
  <si>
    <t>0012</t>
  </si>
  <si>
    <t>Refrigerante sabores (laranja, guaraná, cola) acondicionado em garrafa pet descartável, tampa com rosca, contendo 2 litros, (normal e diet): Refrigerante sabores (laranja, guaraná, cola) acondicionado em garrafa pet descartável, tampa com rosca, contendo 2 litros, (normal e diet)</t>
  </si>
  <si>
    <t>6139</t>
  </si>
  <si>
    <t>190952</t>
  </si>
  <si>
    <t>0013</t>
  </si>
  <si>
    <t>Salgados, tipos variados, sendo: Fritos: coxinha de frango, risole de milho com catupiry ou frango, kibe de carne, croquete de carne bovina, pastel de carne bovina; Assados: empada de frango, mini pizza de presunto e mussarela, pastel de frango, folhado de frango, mini torta de frango e milho. Características: crocantes, macios, frescos, assados uniformemente, elaborados com matéria prima saudável, isenta de sujeiras e de insetos, devidamente embalados em bandejas descartáveis. Com data de fabricação e validade.</t>
  </si>
  <si>
    <t>6140</t>
  </si>
  <si>
    <t>190959</t>
  </si>
  <si>
    <t>0014</t>
  </si>
  <si>
    <t>Suco Natural varios sabores, de frutas frescas da estação (Laranja, acerola, abacaxi, caju e etc).: Suco Natural varios sabores, de frutas frescas da estação (Laranja, acerola, abacaxi, caju e etc). Um litro</t>
  </si>
  <si>
    <t>Litro</t>
  </si>
  <si>
    <t>6141</t>
  </si>
  <si>
    <t>226485</t>
  </si>
  <si>
    <t>0015</t>
  </si>
  <si>
    <t>Pão de Sal tipo Francês Mini, com tamanho 35g: Pão de Sal tipo Francês Mini, com tamanho 35g, coloração e apresentação uniformes; devendo a casca ser crocante e o miolo poroso e elástico. Não serão aceitos pães parcialmente queimados ou mal assados. Devem ser fabricados segundo especificações da ANVISA e pesar 35g cada unidade. Composição: Farinha de Trigo enriquecida, fermento biológico, sal, gordura vegetal hidrogenada e açúcar, livre de bromato de potássio. Embalagem limpa, que não represente risco de contaminação para o produto</t>
  </si>
  <si>
    <t>6142</t>
  </si>
  <si>
    <t>191005</t>
  </si>
  <si>
    <t>0016</t>
  </si>
  <si>
    <t xml:space="preserve">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 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
</t>
  </si>
  <si>
    <t>Unidade</t>
  </si>
  <si>
    <t>6143</t>
  </si>
  <si>
    <t>220417</t>
  </si>
  <si>
    <t>0017</t>
  </si>
  <si>
    <t>Pão de 50 gramas com 1 fatia de mussarela e 1 fatia de presunto de 1ª qualidade, fatia de no mínimo 2 milímetros de espessura. Frescos e devidamente embalados.</t>
  </si>
  <si>
    <t>6144</t>
  </si>
  <si>
    <t>190964</t>
  </si>
  <si>
    <t>0018</t>
  </si>
  <si>
    <t>Vasilhame de Água Mineral 20 Litros: Os garrafões devem seguir normas técnicas NBR 14.222, 14.328, 14.637 e 14638, material atóxico, próprios para o acondicionamento de água mineral, resistente, em excelente estado de conservação, sem ranhuras e/ou amassados e apresentar prazo de validade mínimo de 24 (vinte e quatro) meses quando da efetiva entrega.</t>
  </si>
  <si>
    <t>6145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</si>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</sst>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300</v>
      </c>
      <c r="F15" s="15">
        <v>0</v>
      </c>
      <c r="G15" s="13">
        <f>ROUND(SUM(E15*F15),2)</f>
      </c>
      <c r="H15" s="17" t="s">
        <v>0</v>
      </c>
      <c r="I15" s="14" t="s">
        <v>37</v>
      </c>
      <c r="J15" s="12" t="s">
        <v>0</v>
      </c>
      <c r="K15" s="13">
        <f>SUM(G15:G15)</f>
      </c>
      <c r="L15" s="13">
        <v>15.25</v>
      </c>
      <c r="M15" s="13" t="s">
        <v>38</v>
      </c>
    </row>
    <row r="16" spans="1:13" ht="12.75">
      <c r="A16" s="14" t="s">
        <v>39</v>
      </c>
      <c r="B16" s="14" t="s">
        <v>40</v>
      </c>
      <c r="C16" s="10" t="s">
        <v>41</v>
      </c>
      <c r="D16" s="10" t="s">
        <v>23</v>
      </c>
      <c r="E16" s="13">
        <v>7000</v>
      </c>
      <c r="F16" s="15">
        <v>0</v>
      </c>
      <c r="G16" s="13">
        <f>ROUND(SUM(E16*F16),2)</f>
      </c>
      <c r="H16" s="17" t="s">
        <v>0</v>
      </c>
      <c r="I16" s="14" t="s">
        <v>42</v>
      </c>
      <c r="J16" s="12" t="s">
        <v>0</v>
      </c>
      <c r="K16" s="13">
        <f>SUM(G16:G16)</f>
      </c>
      <c r="L16" s="13">
        <v>1.925</v>
      </c>
      <c r="M16" s="13" t="s">
        <v>38</v>
      </c>
    </row>
    <row r="17" spans="1:13" ht="12.75">
      <c r="A17" s="14" t="s">
        <v>43</v>
      </c>
      <c r="B17" s="14" t="s">
        <v>44</v>
      </c>
      <c r="C17" s="10" t="s">
        <v>45</v>
      </c>
      <c r="D17" s="10" t="s">
        <v>23</v>
      </c>
      <c r="E17" s="13">
        <v>3000</v>
      </c>
      <c r="F17" s="15">
        <v>0</v>
      </c>
      <c r="G17" s="13">
        <f>ROUND(SUM(E17*F17),2)</f>
      </c>
      <c r="H17" s="17" t="s">
        <v>0</v>
      </c>
      <c r="I17" s="14" t="s">
        <v>46</v>
      </c>
      <c r="J17" s="12" t="s">
        <v>0</v>
      </c>
      <c r="K17" s="13">
        <f>SUM(G17:G17)</f>
      </c>
      <c r="L17" s="13">
        <v>2.22</v>
      </c>
      <c r="M17" s="13" t="s">
        <v>38</v>
      </c>
    </row>
    <row r="18" spans="1:13" ht="12.75">
      <c r="A18" s="14" t="s">
        <v>47</v>
      </c>
      <c r="B18" s="14" t="s">
        <v>48</v>
      </c>
      <c r="C18" s="10" t="s">
        <v>49</v>
      </c>
      <c r="D18" s="10" t="s">
        <v>50</v>
      </c>
      <c r="E18" s="13">
        <v>3000</v>
      </c>
      <c r="F18" s="15">
        <v>0</v>
      </c>
      <c r="G18" s="13">
        <f>ROUND(SUM(E18*F18),2)</f>
      </c>
      <c r="H18" s="17" t="s">
        <v>0</v>
      </c>
      <c r="I18" s="14" t="s">
        <v>51</v>
      </c>
      <c r="J18" s="12" t="s">
        <v>0</v>
      </c>
      <c r="K18" s="13">
        <f>SUM(G18:G18)</f>
      </c>
      <c r="L18" s="13">
        <v>40.774</v>
      </c>
      <c r="M18" s="13" t="s">
        <v>38</v>
      </c>
    </row>
    <row r="19" spans="1:13" ht="12.75">
      <c r="A19" s="14" t="s">
        <v>52</v>
      </c>
      <c r="B19" s="14" t="s">
        <v>53</v>
      </c>
      <c r="C19" s="10" t="s">
        <v>54</v>
      </c>
      <c r="D19" s="10" t="s">
        <v>23</v>
      </c>
      <c r="E19" s="13">
        <v>1500</v>
      </c>
      <c r="F19" s="15">
        <v>0</v>
      </c>
      <c r="G19" s="13">
        <f>ROUND(SUM(E19*F19),2)</f>
      </c>
      <c r="H19" s="17" t="s">
        <v>0</v>
      </c>
      <c r="I19" s="14" t="s">
        <v>55</v>
      </c>
      <c r="J19" s="12" t="s">
        <v>0</v>
      </c>
      <c r="K19" s="13">
        <f>SUM(G19:G19)</f>
      </c>
      <c r="L19" s="13">
        <v>26.996</v>
      </c>
      <c r="M19" s="13" t="s">
        <v>38</v>
      </c>
    </row>
    <row r="20" spans="1:13" ht="12.75">
      <c r="A20" s="14" t="s">
        <v>56</v>
      </c>
      <c r="B20" s="14" t="s">
        <v>57</v>
      </c>
      <c r="C20" s="10" t="s">
        <v>58</v>
      </c>
      <c r="D20" s="10" t="s">
        <v>59</v>
      </c>
      <c r="E20" s="13">
        <v>15000</v>
      </c>
      <c r="F20" s="15">
        <v>0</v>
      </c>
      <c r="G20" s="13">
        <f>ROUND(SUM(E20*F20),2)</f>
      </c>
      <c r="H20" s="17" t="s">
        <v>0</v>
      </c>
      <c r="I20" s="14" t="s">
        <v>60</v>
      </c>
      <c r="J20" s="12" t="s">
        <v>0</v>
      </c>
      <c r="K20" s="13">
        <f>SUM(G20:G20)</f>
      </c>
      <c r="L20" s="13">
        <v>5.4475</v>
      </c>
      <c r="M20" s="13" t="s">
        <v>61</v>
      </c>
    </row>
    <row r="21" spans="1:13" ht="12.75">
      <c r="A21" s="14" t="s">
        <v>62</v>
      </c>
      <c r="B21" s="14" t="s">
        <v>63</v>
      </c>
      <c r="C21" s="10" t="s">
        <v>64</v>
      </c>
      <c r="D21" s="10" t="s">
        <v>36</v>
      </c>
      <c r="E21" s="13">
        <v>9000</v>
      </c>
      <c r="F21" s="15">
        <v>0</v>
      </c>
      <c r="G21" s="13">
        <f>ROUND(SUM(E21*F21),2)</f>
      </c>
      <c r="H21" s="17" t="s">
        <v>0</v>
      </c>
      <c r="I21" s="14" t="s">
        <v>65</v>
      </c>
      <c r="J21" s="12" t="s">
        <v>0</v>
      </c>
      <c r="K21" s="13">
        <f>SUM(G21:G21)</f>
      </c>
      <c r="L21" s="13">
        <v>4.08</v>
      </c>
      <c r="M21" s="13" t="s">
        <v>38</v>
      </c>
    </row>
    <row r="22" spans="1:13" ht="12.75">
      <c r="A22" s="14" t="s">
        <v>66</v>
      </c>
      <c r="B22" s="14" t="s">
        <v>67</v>
      </c>
      <c r="C22" s="10" t="s">
        <v>68</v>
      </c>
      <c r="D22" s="10" t="s">
        <v>36</v>
      </c>
      <c r="E22" s="13">
        <v>20000</v>
      </c>
      <c r="F22" s="15">
        <v>0</v>
      </c>
      <c r="G22" s="13">
        <f>ROUND(SUM(E22*F22),2)</f>
      </c>
      <c r="H22" s="17" t="s">
        <v>0</v>
      </c>
      <c r="I22" s="14" t="s">
        <v>69</v>
      </c>
      <c r="J22" s="12" t="s">
        <v>0</v>
      </c>
      <c r="K22" s="13">
        <f>SUM(G22:G22)</f>
      </c>
      <c r="L22" s="13">
        <v>2.74</v>
      </c>
      <c r="M22" s="13" t="s">
        <v>38</v>
      </c>
    </row>
    <row r="23" spans="1:13" ht="12.75">
      <c r="A23" s="14" t="s">
        <v>70</v>
      </c>
      <c r="B23" s="14" t="s">
        <v>71</v>
      </c>
      <c r="C23" s="10" t="s">
        <v>72</v>
      </c>
      <c r="D23" s="10" t="s">
        <v>73</v>
      </c>
      <c r="E23" s="13">
        <v>5000</v>
      </c>
      <c r="F23" s="15">
        <v>0</v>
      </c>
      <c r="G23" s="13">
        <f>ROUND(SUM(E23*F23),2)</f>
      </c>
      <c r="H23" s="17" t="s">
        <v>0</v>
      </c>
      <c r="I23" s="14" t="s">
        <v>74</v>
      </c>
      <c r="J23" s="12" t="s">
        <v>0</v>
      </c>
      <c r="K23" s="13">
        <f>SUM(G23:G23)</f>
      </c>
      <c r="L23" s="13">
        <v>18.594</v>
      </c>
      <c r="M23" s="13" t="s">
        <v>61</v>
      </c>
    </row>
    <row r="24" spans="1:13" ht="12.75">
      <c r="A24" s="14" t="s">
        <v>75</v>
      </c>
      <c r="B24" s="14" t="s">
        <v>76</v>
      </c>
      <c r="C24" s="10" t="s">
        <v>77</v>
      </c>
      <c r="D24" s="10" t="s">
        <v>78</v>
      </c>
      <c r="E24" s="13">
        <v>5000</v>
      </c>
      <c r="F24" s="15">
        <v>0</v>
      </c>
      <c r="G24" s="13">
        <f>ROUND(SUM(E24*F24),2)</f>
      </c>
      <c r="H24" s="17" t="s">
        <v>0</v>
      </c>
      <c r="I24" s="14" t="s">
        <v>79</v>
      </c>
      <c r="J24" s="12" t="s">
        <v>0</v>
      </c>
      <c r="K24" s="13">
        <f>SUM(G24:G24)</f>
      </c>
      <c r="L24" s="13">
        <v>16.394</v>
      </c>
      <c r="M24" s="13" t="s">
        <v>61</v>
      </c>
    </row>
    <row r="25" spans="1:13" ht="12.75">
      <c r="A25" s="14" t="s">
        <v>80</v>
      </c>
      <c r="B25" s="14" t="s">
        <v>81</v>
      </c>
      <c r="C25" s="10" t="s">
        <v>82</v>
      </c>
      <c r="D25" s="10" t="s">
        <v>36</v>
      </c>
      <c r="E25" s="13">
        <v>120000</v>
      </c>
      <c r="F25" s="15">
        <v>0</v>
      </c>
      <c r="G25" s="13">
        <f>ROUND(SUM(E25*F25),2)</f>
      </c>
      <c r="H25" s="17" t="s">
        <v>0</v>
      </c>
      <c r="I25" s="14" t="s">
        <v>83</v>
      </c>
      <c r="J25" s="12" t="s">
        <v>0</v>
      </c>
      <c r="K25" s="13">
        <f>SUM(G25:G25)</f>
      </c>
      <c r="L25" s="13">
        <v>2.178</v>
      </c>
      <c r="M25" s="13" t="s">
        <v>61</v>
      </c>
    </row>
    <row r="26" spans="1:13" ht="12.75">
      <c r="A26" s="14" t="s">
        <v>84</v>
      </c>
      <c r="B26" s="14" t="s">
        <v>85</v>
      </c>
      <c r="C26" s="10" t="s">
        <v>86</v>
      </c>
      <c r="D26" s="10" t="s">
        <v>23</v>
      </c>
      <c r="E26" s="13">
        <v>4000</v>
      </c>
      <c r="F26" s="15">
        <v>0</v>
      </c>
      <c r="G26" s="13">
        <f>ROUND(SUM(E26*F26),2)</f>
      </c>
      <c r="H26" s="17" t="s">
        <v>0</v>
      </c>
      <c r="I26" s="14" t="s">
        <v>87</v>
      </c>
      <c r="J26" s="12" t="s">
        <v>0</v>
      </c>
      <c r="K26" s="13">
        <f>SUM(G26:G26)</f>
      </c>
      <c r="L26" s="13">
        <v>8.12</v>
      </c>
      <c r="M26" s="13" t="s">
        <v>38</v>
      </c>
    </row>
    <row r="27" spans="1:13" ht="12.75">
      <c r="A27" s="14" t="s">
        <v>88</v>
      </c>
      <c r="B27" s="14" t="s">
        <v>89</v>
      </c>
      <c r="C27" s="10" t="s">
        <v>90</v>
      </c>
      <c r="D27" s="10" t="s">
        <v>78</v>
      </c>
      <c r="E27" s="13">
        <v>2500</v>
      </c>
      <c r="F27" s="15">
        <v>0</v>
      </c>
      <c r="G27" s="13">
        <f>ROUND(SUM(E27*F27),2)</f>
      </c>
      <c r="H27" s="17" t="s">
        <v>0</v>
      </c>
      <c r="I27" s="14" t="s">
        <v>91</v>
      </c>
      <c r="J27" s="12" t="s">
        <v>0</v>
      </c>
      <c r="K27" s="13">
        <f>SUM(G27:G27)</f>
      </c>
      <c r="L27" s="13">
        <v>44.158</v>
      </c>
      <c r="M27" s="13" t="s">
        <v>61</v>
      </c>
    </row>
    <row r="28" spans="1:13" ht="12.75">
      <c r="A28" s="14" t="s">
        <v>92</v>
      </c>
      <c r="B28" s="14" t="s">
        <v>93</v>
      </c>
      <c r="C28" s="10" t="s">
        <v>94</v>
      </c>
      <c r="D28" s="10" t="s">
        <v>95</v>
      </c>
      <c r="E28" s="13">
        <v>6000</v>
      </c>
      <c r="F28" s="15">
        <v>0</v>
      </c>
      <c r="G28" s="13">
        <f>ROUND(SUM(E28*F28),2)</f>
      </c>
      <c r="H28" s="17" t="s">
        <v>0</v>
      </c>
      <c r="I28" s="14" t="s">
        <v>96</v>
      </c>
      <c r="J28" s="12" t="s">
        <v>0</v>
      </c>
      <c r="K28" s="13">
        <f>SUM(G28:G28)</f>
      </c>
      <c r="L28" s="13">
        <v>13.725</v>
      </c>
      <c r="M28" s="13" t="s">
        <v>38</v>
      </c>
    </row>
    <row r="29" spans="1:13" ht="12.75">
      <c r="A29" s="14" t="s">
        <v>97</v>
      </c>
      <c r="B29" s="14" t="s">
        <v>98</v>
      </c>
      <c r="C29" s="10" t="s">
        <v>99</v>
      </c>
      <c r="D29" s="10" t="s">
        <v>78</v>
      </c>
      <c r="E29" s="13">
        <v>5000</v>
      </c>
      <c r="F29" s="15">
        <v>0</v>
      </c>
      <c r="G29" s="13">
        <f>ROUND(SUM(E29*F29),2)</f>
      </c>
      <c r="H29" s="17" t="s">
        <v>0</v>
      </c>
      <c r="I29" s="14" t="s">
        <v>100</v>
      </c>
      <c r="J29" s="12" t="s">
        <v>0</v>
      </c>
      <c r="K29" s="13">
        <f>SUM(G29:G29)</f>
      </c>
      <c r="L29" s="13">
        <v>17.176</v>
      </c>
      <c r="M29" s="13" t="s">
        <v>61</v>
      </c>
    </row>
    <row r="30" spans="1:13" ht="12.75">
      <c r="A30" s="14" t="s">
        <v>101</v>
      </c>
      <c r="B30" s="14" t="s">
        <v>102</v>
      </c>
      <c r="C30" s="10" t="s">
        <v>103</v>
      </c>
      <c r="D30" s="10" t="s">
        <v>104</v>
      </c>
      <c r="E30" s="13">
        <v>100000</v>
      </c>
      <c r="F30" s="15">
        <v>0</v>
      </c>
      <c r="G30" s="13">
        <f>ROUND(SUM(E30*F30),2)</f>
      </c>
      <c r="H30" s="17" t="s">
        <v>0</v>
      </c>
      <c r="I30" s="14" t="s">
        <v>105</v>
      </c>
      <c r="J30" s="12" t="s">
        <v>0</v>
      </c>
      <c r="K30" s="13">
        <f>SUM(G30:G30)</f>
      </c>
      <c r="L30" s="13">
        <v>1.026</v>
      </c>
      <c r="M30" s="13" t="s">
        <v>38</v>
      </c>
    </row>
    <row r="31" spans="1:13" ht="12.75">
      <c r="A31" s="14" t="s">
        <v>106</v>
      </c>
      <c r="B31" s="14" t="s">
        <v>107</v>
      </c>
      <c r="C31" s="10" t="s">
        <v>108</v>
      </c>
      <c r="D31" s="10" t="s">
        <v>104</v>
      </c>
      <c r="E31" s="13">
        <v>5000</v>
      </c>
      <c r="F31" s="15">
        <v>0</v>
      </c>
      <c r="G31" s="13">
        <f>ROUND(SUM(E31*F31),2)</f>
      </c>
      <c r="H31" s="17" t="s">
        <v>0</v>
      </c>
      <c r="I31" s="14" t="s">
        <v>109</v>
      </c>
      <c r="J31" s="12" t="s">
        <v>0</v>
      </c>
      <c r="K31" s="13">
        <f>SUM(G31:G31)</f>
      </c>
      <c r="L31" s="13">
        <v>3.716</v>
      </c>
      <c r="M31" s="13" t="s">
        <v>38</v>
      </c>
    </row>
    <row r="32" spans="1:13" ht="12.75">
      <c r="A32" s="14" t="s">
        <v>110</v>
      </c>
      <c r="B32" s="14" t="s">
        <v>111</v>
      </c>
      <c r="C32" s="10" t="s">
        <v>112</v>
      </c>
      <c r="D32" s="10" t="s">
        <v>36</v>
      </c>
      <c r="E32" s="13">
        <v>1000</v>
      </c>
      <c r="F32" s="15">
        <v>0</v>
      </c>
      <c r="G32" s="13">
        <f>ROUND(SUM(E32*F32),2)</f>
      </c>
      <c r="H32" s="17" t="s">
        <v>0</v>
      </c>
      <c r="I32" s="14" t="s">
        <v>113</v>
      </c>
      <c r="J32" s="12" t="s">
        <v>0</v>
      </c>
      <c r="K32" s="13">
        <f>SUM(G32:G32)</f>
      </c>
      <c r="L32" s="13">
        <v>27</v>
      </c>
      <c r="M32" s="13" t="s">
        <v>38</v>
      </c>
    </row>
    <row r="34" spans="6:7" ht="12.75">
      <c r="F34" s="18" t="s">
        <v>114</v>
      </c>
      <c r="G34" s="13">
        <f>SUM(G9:G32)</f>
      </c>
    </row>
    <row r="37" spans="2:4" ht="12.75">
      <c r="B37" s="19" t="s">
        <v>115</v>
      </c>
      <c r="D37" s="20" t="s">
        <v>116</v>
      </c>
    </row>
    <row r="39" ht="12.75">
      <c r="B39" s="21" t="s">
        <v>117</v>
      </c>
    </row>
    <row r="41" spans="2:3" ht="82.5" customHeight="1">
      <c r="B41" s="3" t="s">
        <v>118</v>
      </c>
      <c r="C41" s="3" t="s">
        <v>119</v>
      </c>
    </row>
    <row r="44" ht="12.75">
      <c r="B44" s="4" t="s">
        <v>120</v>
      </c>
    </row>
    <row r="45" ht="12.75">
      <c r="B45" s="5" t="s">
        <v>121</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37:C37"/>
    <mergeCell ref="D37:M37"/>
    <mergeCell ref="B39:M39"/>
    <mergeCell ref="C41:M41"/>
    <mergeCell ref="B44:M44"/>
    <mergeCell ref="B45:M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