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95" activeTab="0"/>
  </bookViews>
  <sheets>
    <sheet name="Itens" sheetId="1" r:id="rId1"/>
  </sheets>
  <definedNames>
    <definedName name="_xlnm.Print_Area" localSheetId="0">'Itens'!$A$1:$L$103</definedName>
  </definedNames>
  <calcPr fullCalcOnLoad="1"/>
</workbook>
</file>

<file path=xl/sharedStrings.xml><?xml version="1.0" encoding="utf-8"?>
<sst xmlns="http://schemas.openxmlformats.org/spreadsheetml/2006/main" count="533" uniqueCount="324">
  <si>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</si>
  <si>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</si>
  <si>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</si>
  <si>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</si>
  <si>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</si>
  <si>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</si>
  <si>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</si>
  <si>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</si>
  <si>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0138/0056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</si>
  <si>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</si>
  <si>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</si>
  <si>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</si>
  <si>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</si>
  <si>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</si>
  <si>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Eletrônico</t>
  </si>
  <si>
    <t xml:space="preserve">Data Abertura: </t>
  </si>
  <si>
    <t>16/08/2021 09:00:00</t>
  </si>
  <si>
    <t xml:space="preserve">Objeto: </t>
  </si>
  <si>
    <t>Aquisição de Medicamentos para serem distribuídos à população do Município de Janaúba/MG.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</si>
  <si>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</si>
  <si>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</si>
  <si>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</si>
  <si>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</si>
  <si>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</si>
  <si>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</si>
  <si>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</si>
  <si>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</si>
  <si>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</si>
  <si>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</si>
  <si>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</si>
  <si>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</si>
  <si>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</si>
  <si>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212189</t>
  </si>
  <si>
    <t>0001</t>
  </si>
  <si>
    <t xml:space="preserve">Ácido Zoledronico 5 mg/ml: Princípio ativo: Ácido Zoledronico; Concentração: 5 MG/ML; Forma Farmacêutica: Solução Injetável Frasco 100 ml. </t>
  </si>
  <si>
    <t>Frasco</t>
  </si>
  <si>
    <t>16540</t>
  </si>
  <si>
    <t>212190</t>
  </si>
  <si>
    <t>0002</t>
  </si>
  <si>
    <t xml:space="preserve">Alogliptina 25mg: Princípio ativo: Alogliptina; Concentração: 25 MG; Forma Farmacêutica: Comprimido. </t>
  </si>
  <si>
    <t>Comprimido</t>
  </si>
  <si>
    <t>16541</t>
  </si>
  <si>
    <t>117031</t>
  </si>
  <si>
    <t>0003</t>
  </si>
  <si>
    <t>Anlodipino 5 mg: Anlodipino, besilato 5 mg comprimido</t>
  </si>
  <si>
    <t>Comprimidos</t>
  </si>
  <si>
    <t>16542</t>
  </si>
  <si>
    <t>206372</t>
  </si>
  <si>
    <t>0004</t>
  </si>
  <si>
    <t>Apixabana 5 mg: Apixabana 5 mg (comprimido)</t>
  </si>
  <si>
    <t>Unidade</t>
  </si>
  <si>
    <t>16543</t>
  </si>
  <si>
    <t>212191</t>
  </si>
  <si>
    <t>0005</t>
  </si>
  <si>
    <t>Atorvastatina 40 mg: Princípio ativo: Atorvastatina; Concentração: 40 MG; Forma Farmacêutica: Comprimido.</t>
  </si>
  <si>
    <t>16544</t>
  </si>
  <si>
    <t>116967</t>
  </si>
  <si>
    <t>0006</t>
  </si>
  <si>
    <t>Azitromicina 500 mg: Azitromicina 500 mg comprimido</t>
  </si>
  <si>
    <t>16545</t>
  </si>
  <si>
    <t>117143</t>
  </si>
  <si>
    <t>0007</t>
  </si>
  <si>
    <t>Bromidrato de fenoterol 0,5% solução para inalação: Bromidrato de fenoterol 0,5% solução para inalação frasco com 20 mL</t>
  </si>
  <si>
    <t>16546</t>
  </si>
  <si>
    <t>212192</t>
  </si>
  <si>
    <t>0008</t>
  </si>
  <si>
    <t>Cefepima 1 G: Princípio ativo: Cefepima; Concentração: 1 G; Forma Farmacêutica: Pó para Solução Injetável, Frasco-Ampola.</t>
  </si>
  <si>
    <t>16547</t>
  </si>
  <si>
    <t>206408</t>
  </si>
  <si>
    <t>0009</t>
  </si>
  <si>
    <t xml:space="preserve">Ceftriaxona sódica 1 G ( Pó para solução injetável): Ceftriaxona sódica 1 G
( Pó para solução injetável) ( Frasco-Ampola)
</t>
  </si>
  <si>
    <t>16548</t>
  </si>
  <si>
    <t>212193</t>
  </si>
  <si>
    <t>0010</t>
  </si>
  <si>
    <t xml:space="preserve">Cilostazol 50 mg: Princípio ativo: Cilostasol; Concentração: 50 MG; Forma Farmacêutica: Comprimido. </t>
  </si>
  <si>
    <t>16549</t>
  </si>
  <si>
    <t>212194</t>
  </si>
  <si>
    <t>0011</t>
  </si>
  <si>
    <t>Cipionato de Testosterona 100 mg/ml: Princípio ativo: Cipionato de Testosterona; Concentração: 100 MG/ ML; Forma Farmacêutica: Solução Injetável Ampola 2 ml</t>
  </si>
  <si>
    <t>16550</t>
  </si>
  <si>
    <t>132562</t>
  </si>
  <si>
    <t>0012</t>
  </si>
  <si>
    <t>16551</t>
  </si>
  <si>
    <t>212195</t>
  </si>
  <si>
    <t>0013</t>
  </si>
  <si>
    <t>Cloreto de sódio 0,9% 250 ml: Princípio ativo: Cloreto de Sódio Concentração: 0,9%; Forma Farmacêutica: Solução Injetável Frasco 250 ml.</t>
  </si>
  <si>
    <t>16552</t>
  </si>
  <si>
    <t>212196</t>
  </si>
  <si>
    <t>0014</t>
  </si>
  <si>
    <t>Cloreto de sódio 0,9% 500 ml: Princípio ativo: Cloreto de Sódio Concentração: 0,9%; Forma Farmacêutica: Solução Injetável Frasco 500 ml.</t>
  </si>
  <si>
    <t>16553</t>
  </si>
  <si>
    <t>206427</t>
  </si>
  <si>
    <t>0015</t>
  </si>
  <si>
    <t>Cloridrato de Duloxetina 60 mg .: Cloridrato de Duloxetina é indicado para o tratamento da depressão. Cloridrato de Duloxetina é eficaz na manutenção da melhora clínica durante o tratamento contínuo, por até seis meses, em pacientes que apresentaram resposta ao tratamento inicial. (Comprimido)</t>
  </si>
  <si>
    <t>16554</t>
  </si>
  <si>
    <t>206430</t>
  </si>
  <si>
    <t>0016</t>
  </si>
  <si>
    <t xml:space="preserve">Cloridrato de Lurasidona 40 mg       ( LATUDA): Latuda é indicado para tratar adultos com esquizofrenia, que é um transtorno com sintomas tais como ouvir coisas, ver ou sentir coisas que não existem, crenças distorcidas, desconfiança incomum, introversão, fala e comportamento incoerentes e monotonia emocional. Também é indicado para tratar os adultos com episódios depressivos associados ao transtorno bipolar I, isoladamente ou combinado ao lítio ou ao valproato. (Comprimido)
</t>
  </si>
  <si>
    <t>16555</t>
  </si>
  <si>
    <t>192167</t>
  </si>
  <si>
    <t>0017</t>
  </si>
  <si>
    <t>Cloridrato de Sertralina 25 mg</t>
  </si>
  <si>
    <t>16556</t>
  </si>
  <si>
    <t>212198</t>
  </si>
  <si>
    <t>0018</t>
  </si>
  <si>
    <t>Cloridrato de Tramadol 50 mg: Princípio ativo: Cloridrato de tramadol; Concentração: 50 MG; Forma Farmacêutica: Comprimido.</t>
  </si>
  <si>
    <t>16557</t>
  </si>
  <si>
    <t>206442</t>
  </si>
  <si>
    <t>0019</t>
  </si>
  <si>
    <t>Cloridrato de trazodona 150 mg: Descrição mínima: é indicado no tratamento da depressão com ou sem episódios de ansiedade, da dor associada à neuropatia diabética e em dores crônicas associadas a outras condições clínicas. (Comprimido)</t>
  </si>
  <si>
    <t>16558</t>
  </si>
  <si>
    <t>192164</t>
  </si>
  <si>
    <t>0020</t>
  </si>
  <si>
    <t>Cloridrato de Venlafaxina 150 mg</t>
  </si>
  <si>
    <t>16559</t>
  </si>
  <si>
    <t>212199</t>
  </si>
  <si>
    <t>0021</t>
  </si>
  <si>
    <t>Clorpromazina 5 mg/ml: Princípio ativo: Clorpromazina; Concentração: 5 MG/ML; Forma Farmacêutica: Solução Injetável Ampola 5 ml.</t>
  </si>
  <si>
    <t>16560</t>
  </si>
  <si>
    <t>212201</t>
  </si>
  <si>
    <t>0022</t>
  </si>
  <si>
    <t xml:space="preserve">Dapagliflozina 10 mg: Princípio ativo: Dapaglifozina; Concentração: 10 MG; Forma Farmacêutica: Comprimido. </t>
  </si>
  <si>
    <t>16561</t>
  </si>
  <si>
    <t>212202</t>
  </si>
  <si>
    <t>0023</t>
  </si>
  <si>
    <t>Dapagliflozina + cloridrato de metformina 10 mg/1000 mg: Princípio ativo: Dapaglifozina + cloridrato de metformina; Concentração: 10 mg/1000 mg; Forma Farmacêutica: Comprimido.</t>
  </si>
  <si>
    <t>16562</t>
  </si>
  <si>
    <t>212203</t>
  </si>
  <si>
    <t>0024</t>
  </si>
  <si>
    <t>Denosumabe 60 mg/ml: Princípio ativo: Denosumabe; Concentração: 60 MG; Forma Farmacêutica: Solução injetável Seringa 1 ml.</t>
  </si>
  <si>
    <t>16563</t>
  </si>
  <si>
    <t>212204</t>
  </si>
  <si>
    <t>0025</t>
  </si>
  <si>
    <t>Desonida Desonida / Sulfato de gentamicina: Princípio ativo: Desonida + Sulfato de Gentamicina; Concentração: 0,5/1,0 MG; Forma Farmacêutica: Gel creme 0,5 mg + 1,0 mg, bisnaga com 30 g.</t>
  </si>
  <si>
    <t>16564</t>
  </si>
  <si>
    <t>209203</t>
  </si>
  <si>
    <t>0026</t>
  </si>
  <si>
    <t>Dexametasona 4 MG: Dexametasona - Princípio Ativo: Dexametasona; concetração/dosagem:4 mg; forma farmaceutica: comprimido</t>
  </si>
  <si>
    <t>16565</t>
  </si>
  <si>
    <t>132578</t>
  </si>
  <si>
    <t>0027</t>
  </si>
  <si>
    <t>Diclofenaco 75 mg/3ml solução injetavel: Diclofenaco 75 mg/3ml solução injetavel</t>
  </si>
  <si>
    <t>16566</t>
  </si>
  <si>
    <t>212200</t>
  </si>
  <si>
    <t>0028</t>
  </si>
  <si>
    <t>Dicloridrato de flunarizina + mesilato di hidroergocristina 3 mg/10 mg: Princípio Ativo; Dicloridrato de flunarizina + mesilato di hidroergocristina; Concentração: 3 MG/10MG Forma Farmacêutica: Comprimido.</t>
  </si>
  <si>
    <t>16567</t>
  </si>
  <si>
    <t>212206</t>
  </si>
  <si>
    <t>0029</t>
  </si>
  <si>
    <t>Dipirona 500 mg injetável: Princípio Ativo; Dipirona monoidratada; Concentração: 500 MG Forma Farmacêutica: Solução injetável Ampola 2 ml.</t>
  </si>
  <si>
    <t>16568</t>
  </si>
  <si>
    <t>212205</t>
  </si>
  <si>
    <t>0030</t>
  </si>
  <si>
    <t>Divalproato de sódio 500 mg: Princípio ativo: Divalproato de sódio; Concentração: 500 MG; Forma Farmacêutica: Comprimido.</t>
  </si>
  <si>
    <t>16569</t>
  </si>
  <si>
    <t>212207</t>
  </si>
  <si>
    <t>0031</t>
  </si>
  <si>
    <t>Edoxabana 60 mg: Princípio ativo: Edoxabana; Concentração: 60 MG; Forma Farmacêutica: Comprimido.</t>
  </si>
  <si>
    <t>16570</t>
  </si>
  <si>
    <t>212209</t>
  </si>
  <si>
    <t>0032</t>
  </si>
  <si>
    <t>Enoxaparina 100 mg/ mL 0,2 ml: Princípio Ativo; Enoxaparina; Concentração: 100 mg/ mL; Forma Farmacêutica: Solução injetável 0,2 ml</t>
  </si>
  <si>
    <t>16571</t>
  </si>
  <si>
    <t>212210</t>
  </si>
  <si>
    <t>0033</t>
  </si>
  <si>
    <t>Enoxaparina 100 mg/ mL 0,4 mL: Princípio Ativo; Enoxaparina; Concentração: 100 mg/ mL; Forma Farmacêutica: Solução injetável 0,4 ml.</t>
  </si>
  <si>
    <t>16572</t>
  </si>
  <si>
    <t>212211</t>
  </si>
  <si>
    <t>0034</t>
  </si>
  <si>
    <t>Enoxaparina 100 mg/ mL 0,6 mL: Princípio Ativo; Enoxaparina; Concentração: 100 mg/ mL; Forma Farmacêutica: Solução injetável 0,6 ml.</t>
  </si>
  <si>
    <t>16573</t>
  </si>
  <si>
    <t>212212</t>
  </si>
  <si>
    <t>0035</t>
  </si>
  <si>
    <t>Enoxaparina 100 mg/ mL 0,8 mL: Princípio Ativo; Enoxaparina; Concentração: 100 mg/ mL; Forma Farmacêutica: Solução injetável 0,8 ml.</t>
  </si>
  <si>
    <t>16574</t>
  </si>
  <si>
    <t>121991</t>
  </si>
  <si>
    <t>0036</t>
  </si>
  <si>
    <t>Espironolactona 25 mg Comprimido: Espironolactona; princípio ativo espironolactona; concetração/dosagem 25 mg; forma farmaceutica: comprimido</t>
  </si>
  <si>
    <t>16575</t>
  </si>
  <si>
    <t>212208</t>
  </si>
  <si>
    <t>0037</t>
  </si>
  <si>
    <t>Etexilato de dabigratana 150 mg: Princípio ativo: Etexilato de dabigratana; Concentração:150 MG; Forma Farmacêutica: Cápsula.</t>
  </si>
  <si>
    <t>16576</t>
  </si>
  <si>
    <t>212213</t>
  </si>
  <si>
    <t>0038</t>
  </si>
  <si>
    <t>Fanciclovir 500mg: Princípio ativo: Fanciclovir; Concentração:500 MG; Forma Farmacêutica: Comprimido.</t>
  </si>
  <si>
    <t>16577</t>
  </si>
  <si>
    <t>212214</t>
  </si>
  <si>
    <t>0039</t>
  </si>
  <si>
    <t>Fentanila, citrato 0,0785 mg/ml 10 ml: Princípio ativo: Fentanila Citrato; Concentração: 0,0785 mg/ml; Forma Farmacêutica: Solução Injetável Ampola 10 ml.</t>
  </si>
  <si>
    <t>16578</t>
  </si>
  <si>
    <t>212215</t>
  </si>
  <si>
    <t>0040</t>
  </si>
  <si>
    <t>Fernobarbital sódico 100 mg: Princípio ativo: Fernobarbital; Concentração: 100 MG; Forma Farmacêutica: Comprimido.</t>
  </si>
  <si>
    <t>16579</t>
  </si>
  <si>
    <t>212216</t>
  </si>
  <si>
    <t>0041</t>
  </si>
  <si>
    <t>Furosemida 10 mg/ml sol.inj: Princípio Ativo; Furosemida; Concentração: 10 MG Forma Farmacêutica: Solução injetável Ampola 2 ml.</t>
  </si>
  <si>
    <t>16580</t>
  </si>
  <si>
    <t>117049</t>
  </si>
  <si>
    <t>0042</t>
  </si>
  <si>
    <t>Glibenclamida 5 mg: Glibenclamida 5 mg comprimido</t>
  </si>
  <si>
    <t>16581</t>
  </si>
  <si>
    <t>205217</t>
  </si>
  <si>
    <t>0043</t>
  </si>
  <si>
    <t xml:space="preserve">Glicose 5%: Glicose 50 mg/ml (5%), solução injetável. Frasco 500mL 
</t>
  </si>
  <si>
    <t>16582</t>
  </si>
  <si>
    <t>116984</t>
  </si>
  <si>
    <t>0044</t>
  </si>
  <si>
    <t>ivermectina 6 mg: ivermectina 6 mg</t>
  </si>
  <si>
    <t>16583</t>
  </si>
  <si>
    <t>208958</t>
  </si>
  <si>
    <t>0045</t>
  </si>
  <si>
    <t xml:space="preserve">Lanreotida Autogel 120mg: Solução injetável de liberação prolongada em seringa preencida, pronta para o uso, contendo 120 mg de acetato de Lanreotida. Cada embalagem contém uma seringa de 0,5 ml preenchida com dispositivo retrátil automático de segurança, incluindo agulha em aço inoxidável, e acondicionado em invólucro laminado. Via subcutãnia profunda. </t>
  </si>
  <si>
    <t>16584</t>
  </si>
  <si>
    <t>212218</t>
  </si>
  <si>
    <t>0046</t>
  </si>
  <si>
    <t>Letrozol 2,5 mg: Princípio ativo: Letrozol; Concentração: 2,5 MG; Forma Farmacêutica: Comprimido.</t>
  </si>
  <si>
    <t>16585</t>
  </si>
  <si>
    <t>212219</t>
  </si>
  <si>
    <t>0047</t>
  </si>
  <si>
    <t>Linagliptina + cloridrato de metformina 2,5 mg/1000 mg: Princípio ativo: Linagliptina + cloridrato de metformina; Concentração: 2,5/1000 MG; Forma Farmacêutica: Comprimido.</t>
  </si>
  <si>
    <t>16586</t>
  </si>
  <si>
    <t>212220</t>
  </si>
  <si>
    <t>0048</t>
  </si>
  <si>
    <t>Metoclopramida cloridrato 5mg/ml sol.inj: Princípio Ativo; Metoclopramida cloridrato; Concentração: 5 MG Forma Farmacêutica: Solução injetável Ampola 2 ml.</t>
  </si>
  <si>
    <t>16587</t>
  </si>
  <si>
    <t>212221</t>
  </si>
  <si>
    <t>0049</t>
  </si>
  <si>
    <t>Midazolam 5 mg/ml 10 ml: Princípio Ativo; Midazolam; Concentração: 5 mg/ml; Forma Farmacêutica: Solução injetável Ampola 10 ml.</t>
  </si>
  <si>
    <t>16588</t>
  </si>
  <si>
    <t>206570</t>
  </si>
  <si>
    <t>0050</t>
  </si>
  <si>
    <t>NALTREXONA 50 MG: Indicada como parte do tratamento do alcoolismo e como antagonista no tratamento da dependência de opioides administrados exogenamente. É indicada para proporcionar efeito terapêutico benéfico no programa direcionado a viciados.(Comprimido)</t>
  </si>
  <si>
    <t>16589</t>
  </si>
  <si>
    <t>208341</t>
  </si>
  <si>
    <t>0051</t>
  </si>
  <si>
    <t>Omalizumabe 150 mg: Omalizumabe 150 mg é usado para tratamento de asma alérgica persistente moderada a grave em adultos e crianças (acima de 6 anos de idade) cujos sintomas estão controlados por corticosteroides inalatórios (CI). Ampola com 2 ml.</t>
  </si>
  <si>
    <t>16590</t>
  </si>
  <si>
    <t>116947</t>
  </si>
  <si>
    <t>0052</t>
  </si>
  <si>
    <t>Paracetamol 500 mg: Paracetamol 500 mg comprimido</t>
  </si>
  <si>
    <t>16591</t>
  </si>
  <si>
    <t>212222</t>
  </si>
  <si>
    <t>0053</t>
  </si>
  <si>
    <t>Paracetamol 500 mg + Fosfato de Codeina 30 mg: Princípio ativo: Paracetamol + Fosfato de Codeina; Concentração: 500mg + 30 mg; Forma Farmacêutica: Comprimido.</t>
  </si>
  <si>
    <t>16592</t>
  </si>
  <si>
    <t>192260</t>
  </si>
  <si>
    <t>0054</t>
  </si>
  <si>
    <t>Periciazina 40 mg/ml: Frasco com 20ml</t>
  </si>
  <si>
    <t>16593</t>
  </si>
  <si>
    <t>212223</t>
  </si>
  <si>
    <t>0055</t>
  </si>
  <si>
    <t xml:space="preserve">Polivitamínico gotas: Polivitaminico; Forma Farmacêutica: Solução – Frasco 20 ml.  </t>
  </si>
  <si>
    <t>16594</t>
  </si>
  <si>
    <t>117018</t>
  </si>
  <si>
    <t>0056</t>
  </si>
  <si>
    <t>Prednisona 20 mg: Principio Ativo: Predinisona; Concentração; 20 MG Forma Farmacêutica ; Comprimido</t>
  </si>
  <si>
    <t>16595</t>
  </si>
  <si>
    <t>117087</t>
  </si>
  <si>
    <t>0057</t>
  </si>
  <si>
    <t>risperidona 2 mg: risperidona 2 mg</t>
  </si>
  <si>
    <t>16596</t>
  </si>
  <si>
    <t>126866</t>
  </si>
  <si>
    <t>0058</t>
  </si>
  <si>
    <t>Rivaroxabana 10 mg (xareito): Rivaroxabana 10 mg (xareito)</t>
  </si>
  <si>
    <t>16597</t>
  </si>
  <si>
    <t>206540</t>
  </si>
  <si>
    <t>0059</t>
  </si>
  <si>
    <t>Rivaroxabana 15 mg: Rivaroxabana 15 mg (Comprimido)</t>
  </si>
  <si>
    <t>16598</t>
  </si>
  <si>
    <t>206541</t>
  </si>
  <si>
    <t>0060</t>
  </si>
  <si>
    <t>Rivaroxabana 20 mg: Rivaroxabana 20 mg (Comprimido).</t>
  </si>
  <si>
    <t>16599</t>
  </si>
  <si>
    <t>206558</t>
  </si>
  <si>
    <t>0061</t>
  </si>
  <si>
    <t>Tamoxifeno 10 mg: Citrato de Tamoxifeno 10mg (Comprimido)</t>
  </si>
  <si>
    <t>16600</t>
  </si>
  <si>
    <t>206559</t>
  </si>
  <si>
    <t>0062</t>
  </si>
  <si>
    <t>Tamoxifeno 20 mg: Citrato de Tamoxifeno 20mg (Comprimido)</t>
  </si>
  <si>
    <t>16601</t>
  </si>
  <si>
    <t>212224</t>
  </si>
  <si>
    <t>0063</t>
  </si>
  <si>
    <t>Telmisartana 80 mg: Princípio ativo: Telmisartana; Concentração: 80 MG; Forma Farmacêutica: Comprimido.</t>
  </si>
  <si>
    <t>16602</t>
  </si>
  <si>
    <t>212225</t>
  </si>
  <si>
    <t>0064</t>
  </si>
  <si>
    <t>Ticagrelor 90 mg: Princípio ativo: Ticagrelor; Concentração: 90 MG; Forma Farmacêutica: Comprimido.</t>
  </si>
  <si>
    <t>16603</t>
  </si>
  <si>
    <t>115803</t>
  </si>
  <si>
    <t>0065</t>
  </si>
  <si>
    <t>Topiramato 100 mg: Topiramato 100 mg</t>
  </si>
  <si>
    <t>16604</t>
  </si>
  <si>
    <t>206563</t>
  </si>
  <si>
    <t>0066</t>
  </si>
  <si>
    <t>Topiramato 50 mg.: Topiramato 50 mg (Comprimido).</t>
  </si>
  <si>
    <t>16605</t>
  </si>
  <si>
    <t>212226</t>
  </si>
  <si>
    <t>0067</t>
  </si>
  <si>
    <t>Trimetazidina 35 mg: Princípio ativo: Trimetazina; Concentração: 35 MG; Forma Farmacêutica: Comprimido</t>
  </si>
  <si>
    <t>16606</t>
  </si>
  <si>
    <t>212227</t>
  </si>
  <si>
    <t>0068</t>
  </si>
  <si>
    <t>Valproato de sódio 50 mg/ml: Princípio Ativo; Valproato de sódio; Concentração: 50 MG Forma Farmacêutica: Solução 100 ml.</t>
  </si>
  <si>
    <t>16607</t>
  </si>
  <si>
    <t>212228</t>
  </si>
  <si>
    <t>0069</t>
  </si>
  <si>
    <t>Verapamil cloridrato 80 mg: Princípio ativo:  Verapamil cloridrato; Concentração: 80 MG; Forma Farmacêutica: Comprimido.</t>
  </si>
  <si>
    <t>16608</t>
  </si>
  <si>
    <t>212229</t>
  </si>
  <si>
    <t>0070</t>
  </si>
  <si>
    <t>Zolpidem 10 mg: Princípio ativo: Hemitartarato de zolpidem; Concentração: 10 MG; Forma Farmacêutica: Comprimido</t>
  </si>
  <si>
    <t>16609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</si>
  <si>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</si>
  <si>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</si>
  <si>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</si>
  <si>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</si>
  <si>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</si>
  <si>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</si>
  <si>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</si>
  <si>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</si>
  <si>
    <t>cloreto de sódio 0,9% 100 ml: cloreto de sódio 0,9% 100 ml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</si>
</sst>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43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="85" zoomScaleNormal="85" zoomScalePageLayoutView="0" workbookViewId="0" topLeftCell="B4">
      <selection activeCell="D20" sqref="D20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11.421875" style="0" bestFit="1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2" width="13.7109375" style="0" customWidth="1"/>
  </cols>
  <sheetData>
    <row r="1" spans="2:12" ht="24.75" customHeight="1">
      <c r="B1" s="12" t="s">
        <v>1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24.75" customHeight="1">
      <c r="B2" s="12" t="s">
        <v>2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2:12" ht="25.5">
      <c r="B3" s="1" t="s">
        <v>3</v>
      </c>
      <c r="C3" s="14" t="s">
        <v>0</v>
      </c>
      <c r="D3" s="13"/>
      <c r="E3" s="13"/>
      <c r="F3" s="13"/>
      <c r="G3" s="13"/>
      <c r="H3" s="13"/>
      <c r="I3" s="13"/>
      <c r="J3" s="13"/>
      <c r="K3" s="13"/>
      <c r="L3" s="13"/>
    </row>
    <row r="4" spans="2:12" ht="12.75">
      <c r="B4" s="1" t="s">
        <v>4</v>
      </c>
      <c r="C4" s="14" t="s">
        <v>0</v>
      </c>
      <c r="D4" s="13"/>
      <c r="E4" s="13"/>
      <c r="F4" s="13"/>
      <c r="G4" s="13"/>
      <c r="H4" s="13"/>
      <c r="I4" s="13"/>
      <c r="J4" s="13"/>
      <c r="K4" s="13"/>
      <c r="L4" s="13"/>
    </row>
    <row r="5" spans="2:12" ht="12.75">
      <c r="B5" s="1" t="s">
        <v>5</v>
      </c>
      <c r="C5" s="14" t="s">
        <v>0</v>
      </c>
      <c r="D5" s="13"/>
      <c r="E5" s="13"/>
      <c r="F5" s="13"/>
      <c r="G5" s="13"/>
      <c r="H5" s="13"/>
      <c r="I5" s="13"/>
      <c r="J5" s="13"/>
      <c r="K5" s="13"/>
      <c r="L5" s="13"/>
    </row>
    <row r="6" spans="2:12" ht="12.75">
      <c r="B6" s="1" t="s">
        <v>6</v>
      </c>
      <c r="C6" s="14" t="s">
        <v>0</v>
      </c>
      <c r="D6" s="13"/>
      <c r="E6" s="13"/>
      <c r="F6" s="13"/>
      <c r="G6" s="13"/>
      <c r="H6" s="13"/>
      <c r="I6" s="13"/>
      <c r="J6" s="13"/>
      <c r="K6" s="13"/>
      <c r="L6" s="13"/>
    </row>
    <row r="7" spans="2:12" ht="12.75">
      <c r="B7" s="1" t="s">
        <v>7</v>
      </c>
      <c r="C7" s="15" t="s">
        <v>8</v>
      </c>
      <c r="D7" s="13"/>
      <c r="E7" s="13"/>
      <c r="F7" s="13"/>
      <c r="G7" s="13"/>
      <c r="H7" s="13"/>
      <c r="I7" s="13"/>
      <c r="J7" s="13"/>
      <c r="K7" s="13"/>
      <c r="L7" s="13"/>
    </row>
    <row r="8" spans="2:12" ht="25.5">
      <c r="B8" s="1" t="s">
        <v>9</v>
      </c>
      <c r="C8" s="15" t="s">
        <v>10</v>
      </c>
      <c r="D8" s="13"/>
      <c r="E8" s="13"/>
      <c r="F8" s="13"/>
      <c r="G8" s="13"/>
      <c r="H8" s="13"/>
      <c r="I8" s="13"/>
      <c r="J8" s="13"/>
      <c r="K8" s="13"/>
      <c r="L8" s="13"/>
    </row>
    <row r="9" spans="2:12" ht="12.75">
      <c r="B9" s="1" t="s">
        <v>11</v>
      </c>
      <c r="C9" s="15" t="s">
        <v>12</v>
      </c>
      <c r="D9" s="13"/>
      <c r="E9" s="13"/>
      <c r="F9" s="13"/>
      <c r="G9" s="13"/>
      <c r="H9" s="13"/>
      <c r="I9" s="13"/>
      <c r="J9" s="13"/>
      <c r="K9" s="13"/>
      <c r="L9" s="13"/>
    </row>
    <row r="10" spans="2:12" ht="12.75">
      <c r="B10" s="1" t="s">
        <v>13</v>
      </c>
      <c r="C10" s="15" t="s">
        <v>14</v>
      </c>
      <c r="D10" s="13"/>
      <c r="E10" s="13"/>
      <c r="F10" s="13"/>
      <c r="G10" s="13"/>
      <c r="H10" s="13"/>
      <c r="I10" s="13"/>
      <c r="J10" s="13"/>
      <c r="K10" s="13"/>
      <c r="L10" s="13"/>
    </row>
    <row r="11" spans="2:12" ht="12.75">
      <c r="B11" s="1" t="s">
        <v>15</v>
      </c>
      <c r="C11" s="15" t="s">
        <v>16</v>
      </c>
      <c r="D11" s="13"/>
      <c r="E11" s="13"/>
      <c r="F11" s="13"/>
      <c r="G11" s="13"/>
      <c r="H11" s="13"/>
      <c r="I11" s="13"/>
      <c r="J11" s="13"/>
      <c r="K11" s="13"/>
      <c r="L11" s="13"/>
    </row>
    <row r="12" spans="2:12" ht="12.75">
      <c r="B12" s="1" t="s">
        <v>17</v>
      </c>
      <c r="C12" s="16" t="s">
        <v>18</v>
      </c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7.25" customHeight="1">
      <c r="B13" s="18" t="s">
        <v>19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25.5">
      <c r="A15" s="7" t="s">
        <v>32</v>
      </c>
      <c r="B15" s="7" t="s">
        <v>33</v>
      </c>
      <c r="C15" s="4" t="s">
        <v>34</v>
      </c>
      <c r="D15" s="4" t="s">
        <v>35</v>
      </c>
      <c r="E15" s="6">
        <v>20</v>
      </c>
      <c r="F15" s="8">
        <v>0</v>
      </c>
      <c r="G15" s="6">
        <f aca="true" t="shared" si="0" ref="G15:G46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46">SUM(G15:G15)</f>
        <v>0</v>
      </c>
      <c r="L15" s="6">
        <v>835.81</v>
      </c>
    </row>
    <row r="16" spans="1:12" ht="25.5">
      <c r="A16" s="7" t="s">
        <v>37</v>
      </c>
      <c r="B16" s="7" t="s">
        <v>38</v>
      </c>
      <c r="C16" s="4" t="s">
        <v>39</v>
      </c>
      <c r="D16" s="4" t="s">
        <v>40</v>
      </c>
      <c r="E16" s="6">
        <v>1200</v>
      </c>
      <c r="F16" s="8">
        <v>0</v>
      </c>
      <c r="G16" s="6">
        <f t="shared" si="0"/>
        <v>0</v>
      </c>
      <c r="H16" s="9" t="s">
        <v>0</v>
      </c>
      <c r="I16" s="7" t="s">
        <v>41</v>
      </c>
      <c r="J16" s="5" t="s">
        <v>0</v>
      </c>
      <c r="K16" s="6">
        <f t="shared" si="1"/>
        <v>0</v>
      </c>
      <c r="L16" s="6">
        <v>2.98</v>
      </c>
    </row>
    <row r="17" spans="1:12" ht="25.5">
      <c r="A17" s="7" t="s">
        <v>42</v>
      </c>
      <c r="B17" s="7" t="s">
        <v>43</v>
      </c>
      <c r="C17" s="4" t="s">
        <v>44</v>
      </c>
      <c r="D17" s="4" t="s">
        <v>45</v>
      </c>
      <c r="E17" s="6">
        <v>75000</v>
      </c>
      <c r="F17" s="8">
        <v>0</v>
      </c>
      <c r="G17" s="6">
        <f t="shared" si="0"/>
        <v>0</v>
      </c>
      <c r="H17" s="9" t="s">
        <v>0</v>
      </c>
      <c r="I17" s="7" t="s">
        <v>46</v>
      </c>
      <c r="J17" s="5" t="s">
        <v>0</v>
      </c>
      <c r="K17" s="6">
        <f t="shared" si="1"/>
        <v>0</v>
      </c>
      <c r="L17" s="6">
        <v>0.04</v>
      </c>
    </row>
    <row r="18" spans="1:12" ht="12.75">
      <c r="A18" s="7" t="s">
        <v>47</v>
      </c>
      <c r="B18" s="7" t="s">
        <v>48</v>
      </c>
      <c r="C18" s="4" t="s">
        <v>49</v>
      </c>
      <c r="D18" s="4" t="s">
        <v>40</v>
      </c>
      <c r="E18" s="6">
        <v>10200</v>
      </c>
      <c r="F18" s="8">
        <v>0</v>
      </c>
      <c r="G18" s="6">
        <f t="shared" si="0"/>
        <v>0</v>
      </c>
      <c r="H18" s="9" t="s">
        <v>0</v>
      </c>
      <c r="I18" s="7" t="s">
        <v>51</v>
      </c>
      <c r="J18" s="5" t="s">
        <v>0</v>
      </c>
      <c r="K18" s="6">
        <f t="shared" si="1"/>
        <v>0</v>
      </c>
      <c r="L18" s="6">
        <v>3.44</v>
      </c>
    </row>
    <row r="19" spans="1:12" ht="25.5">
      <c r="A19" s="7" t="s">
        <v>52</v>
      </c>
      <c r="B19" s="7" t="s">
        <v>53</v>
      </c>
      <c r="C19" s="4" t="s">
        <v>54</v>
      </c>
      <c r="D19" s="11" t="s">
        <v>40</v>
      </c>
      <c r="E19" s="6">
        <v>6000</v>
      </c>
      <c r="F19" s="8">
        <v>0</v>
      </c>
      <c r="G19" s="6">
        <f t="shared" si="0"/>
        <v>0</v>
      </c>
      <c r="H19" s="9" t="s">
        <v>0</v>
      </c>
      <c r="I19" s="7" t="s">
        <v>55</v>
      </c>
      <c r="J19" s="5" t="s">
        <v>0</v>
      </c>
      <c r="K19" s="6">
        <f t="shared" si="1"/>
        <v>0</v>
      </c>
      <c r="L19" s="6">
        <v>0.97</v>
      </c>
    </row>
    <row r="20" spans="1:12" ht="25.5">
      <c r="A20" s="7" t="s">
        <v>56</v>
      </c>
      <c r="B20" s="7" t="s">
        <v>57</v>
      </c>
      <c r="C20" s="4" t="s">
        <v>58</v>
      </c>
      <c r="D20" s="4" t="s">
        <v>45</v>
      </c>
      <c r="E20" s="6">
        <v>100200</v>
      </c>
      <c r="F20" s="8">
        <v>0</v>
      </c>
      <c r="G20" s="6">
        <f t="shared" si="0"/>
        <v>0</v>
      </c>
      <c r="H20" s="9" t="s">
        <v>0</v>
      </c>
      <c r="I20" s="7" t="s">
        <v>59</v>
      </c>
      <c r="J20" s="5" t="s">
        <v>0</v>
      </c>
      <c r="K20" s="6">
        <f t="shared" si="1"/>
        <v>0</v>
      </c>
      <c r="L20" s="6">
        <v>1.48</v>
      </c>
    </row>
    <row r="21" spans="1:12" ht="25.5">
      <c r="A21" s="7" t="s">
        <v>60</v>
      </c>
      <c r="B21" s="7" t="s">
        <v>61</v>
      </c>
      <c r="C21" s="4" t="s">
        <v>62</v>
      </c>
      <c r="D21" s="4" t="s">
        <v>35</v>
      </c>
      <c r="E21" s="6">
        <v>300</v>
      </c>
      <c r="F21" s="8">
        <v>0</v>
      </c>
      <c r="G21" s="6">
        <f t="shared" si="0"/>
        <v>0</v>
      </c>
      <c r="H21" s="9" t="s">
        <v>0</v>
      </c>
      <c r="I21" s="7" t="s">
        <v>63</v>
      </c>
      <c r="J21" s="5" t="s">
        <v>0</v>
      </c>
      <c r="K21" s="6">
        <f t="shared" si="1"/>
        <v>0</v>
      </c>
      <c r="L21" s="6">
        <v>4.34</v>
      </c>
    </row>
    <row r="22" spans="1:12" ht="25.5">
      <c r="A22" s="7" t="s">
        <v>64</v>
      </c>
      <c r="B22" s="7" t="s">
        <v>65</v>
      </c>
      <c r="C22" s="4" t="s">
        <v>66</v>
      </c>
      <c r="D22" s="4" t="s">
        <v>50</v>
      </c>
      <c r="E22" s="6">
        <v>575</v>
      </c>
      <c r="F22" s="8">
        <v>0</v>
      </c>
      <c r="G22" s="6">
        <f t="shared" si="0"/>
        <v>0</v>
      </c>
      <c r="H22" s="9" t="s">
        <v>0</v>
      </c>
      <c r="I22" s="7" t="s">
        <v>67</v>
      </c>
      <c r="J22" s="5" t="s">
        <v>0</v>
      </c>
      <c r="K22" s="6">
        <f t="shared" si="1"/>
        <v>0</v>
      </c>
      <c r="L22" s="6">
        <v>18.62</v>
      </c>
    </row>
    <row r="23" spans="1:12" ht="38.25">
      <c r="A23" s="7" t="s">
        <v>68</v>
      </c>
      <c r="B23" s="7" t="s">
        <v>69</v>
      </c>
      <c r="C23" s="4" t="s">
        <v>70</v>
      </c>
      <c r="D23" s="4" t="s">
        <v>50</v>
      </c>
      <c r="E23" s="6">
        <v>12050</v>
      </c>
      <c r="F23" s="8">
        <v>0</v>
      </c>
      <c r="G23" s="6">
        <f t="shared" si="0"/>
        <v>0</v>
      </c>
      <c r="H23" s="9" t="s">
        <v>0</v>
      </c>
      <c r="I23" s="7" t="s">
        <v>71</v>
      </c>
      <c r="J23" s="5" t="s">
        <v>0</v>
      </c>
      <c r="K23" s="6">
        <f t="shared" si="1"/>
        <v>0</v>
      </c>
      <c r="L23" s="6">
        <v>13.46</v>
      </c>
    </row>
    <row r="24" spans="1:12" ht="25.5">
      <c r="A24" s="7" t="s">
        <v>72</v>
      </c>
      <c r="B24" s="7" t="s">
        <v>73</v>
      </c>
      <c r="C24" s="4" t="s">
        <v>74</v>
      </c>
      <c r="D24" s="4" t="s">
        <v>40</v>
      </c>
      <c r="E24" s="6">
        <v>1000</v>
      </c>
      <c r="F24" s="8">
        <v>0</v>
      </c>
      <c r="G24" s="6">
        <f t="shared" si="0"/>
        <v>0</v>
      </c>
      <c r="H24" s="9" t="s">
        <v>0</v>
      </c>
      <c r="I24" s="7" t="s">
        <v>75</v>
      </c>
      <c r="J24" s="5" t="s">
        <v>0</v>
      </c>
      <c r="K24" s="6">
        <f t="shared" si="1"/>
        <v>0</v>
      </c>
      <c r="L24" s="6">
        <v>0.6</v>
      </c>
    </row>
    <row r="25" spans="1:12" ht="38.25">
      <c r="A25" s="7" t="s">
        <v>76</v>
      </c>
      <c r="B25" s="7" t="s">
        <v>77</v>
      </c>
      <c r="C25" s="4" t="s">
        <v>78</v>
      </c>
      <c r="D25" s="4" t="s">
        <v>50</v>
      </c>
      <c r="E25" s="6">
        <v>20</v>
      </c>
      <c r="F25" s="8">
        <v>0</v>
      </c>
      <c r="G25" s="6">
        <f t="shared" si="0"/>
        <v>0</v>
      </c>
      <c r="H25" s="9" t="s">
        <v>0</v>
      </c>
      <c r="I25" s="7" t="s">
        <v>79</v>
      </c>
      <c r="J25" s="5" t="s">
        <v>0</v>
      </c>
      <c r="K25" s="6">
        <f t="shared" si="1"/>
        <v>0</v>
      </c>
      <c r="L25" s="6">
        <v>12.6167</v>
      </c>
    </row>
    <row r="26" spans="1:12" ht="12.75">
      <c r="A26" s="7" t="s">
        <v>80</v>
      </c>
      <c r="B26" s="7" t="s">
        <v>81</v>
      </c>
      <c r="C26" s="11" t="s">
        <v>323</v>
      </c>
      <c r="D26" s="11" t="s">
        <v>50</v>
      </c>
      <c r="E26" s="6">
        <v>7440</v>
      </c>
      <c r="F26" s="8">
        <v>0</v>
      </c>
      <c r="G26" s="6">
        <f t="shared" si="0"/>
        <v>0</v>
      </c>
      <c r="H26" s="9" t="s">
        <v>0</v>
      </c>
      <c r="I26" s="7" t="s">
        <v>82</v>
      </c>
      <c r="J26" s="5" t="s">
        <v>0</v>
      </c>
      <c r="K26" s="6">
        <f t="shared" si="1"/>
        <v>0</v>
      </c>
      <c r="L26" s="6">
        <v>2.3</v>
      </c>
    </row>
    <row r="27" spans="1:12" ht="25.5">
      <c r="A27" s="7" t="s">
        <v>83</v>
      </c>
      <c r="B27" s="7" t="s">
        <v>84</v>
      </c>
      <c r="C27" s="4" t="s">
        <v>85</v>
      </c>
      <c r="D27" s="4" t="s">
        <v>50</v>
      </c>
      <c r="E27" s="6">
        <v>7200</v>
      </c>
      <c r="F27" s="8">
        <v>0</v>
      </c>
      <c r="G27" s="6">
        <f t="shared" si="0"/>
        <v>0</v>
      </c>
      <c r="H27" s="9" t="s">
        <v>0</v>
      </c>
      <c r="I27" s="7" t="s">
        <v>86</v>
      </c>
      <c r="J27" s="5" t="s">
        <v>0</v>
      </c>
      <c r="K27" s="6">
        <f t="shared" si="1"/>
        <v>0</v>
      </c>
      <c r="L27" s="6">
        <v>2.28</v>
      </c>
    </row>
    <row r="28" spans="1:12" ht="25.5">
      <c r="A28" s="7" t="s">
        <v>87</v>
      </c>
      <c r="B28" s="7" t="s">
        <v>88</v>
      </c>
      <c r="C28" s="4" t="s">
        <v>89</v>
      </c>
      <c r="D28" s="11" t="s">
        <v>50</v>
      </c>
      <c r="E28" s="6">
        <v>7500</v>
      </c>
      <c r="F28" s="8">
        <v>0</v>
      </c>
      <c r="G28" s="6">
        <f t="shared" si="0"/>
        <v>0</v>
      </c>
      <c r="H28" s="9" t="s">
        <v>0</v>
      </c>
      <c r="I28" s="7" t="s">
        <v>90</v>
      </c>
      <c r="J28" s="5" t="s">
        <v>0</v>
      </c>
      <c r="K28" s="6">
        <f t="shared" si="1"/>
        <v>0</v>
      </c>
      <c r="L28" s="6">
        <v>2.8</v>
      </c>
    </row>
    <row r="29" spans="1:12" ht="51">
      <c r="A29" s="7" t="s">
        <v>91</v>
      </c>
      <c r="B29" s="7" t="s">
        <v>92</v>
      </c>
      <c r="C29" s="4" t="s">
        <v>93</v>
      </c>
      <c r="D29" s="4" t="s">
        <v>40</v>
      </c>
      <c r="E29" s="6">
        <v>1200</v>
      </c>
      <c r="F29" s="8">
        <v>0</v>
      </c>
      <c r="G29" s="6">
        <f t="shared" si="0"/>
        <v>0</v>
      </c>
      <c r="H29" s="9" t="s">
        <v>0</v>
      </c>
      <c r="I29" s="7" t="s">
        <v>94</v>
      </c>
      <c r="J29" s="5" t="s">
        <v>0</v>
      </c>
      <c r="K29" s="6">
        <f t="shared" si="1"/>
        <v>0</v>
      </c>
      <c r="L29" s="6">
        <v>2.63</v>
      </c>
    </row>
    <row r="30" spans="1:12" ht="102">
      <c r="A30" s="7" t="s">
        <v>95</v>
      </c>
      <c r="B30" s="7" t="s">
        <v>96</v>
      </c>
      <c r="C30" s="4" t="s">
        <v>97</v>
      </c>
      <c r="D30" s="4" t="s">
        <v>40</v>
      </c>
      <c r="E30" s="6">
        <v>500</v>
      </c>
      <c r="F30" s="8">
        <v>0</v>
      </c>
      <c r="G30" s="6">
        <f t="shared" si="0"/>
        <v>0</v>
      </c>
      <c r="H30" s="9" t="s">
        <v>0</v>
      </c>
      <c r="I30" s="7" t="s">
        <v>98</v>
      </c>
      <c r="J30" s="5" t="s">
        <v>0</v>
      </c>
      <c r="K30" s="6">
        <f t="shared" si="1"/>
        <v>0</v>
      </c>
      <c r="L30" s="6">
        <v>7.26</v>
      </c>
    </row>
    <row r="31" spans="1:12" ht="12.75">
      <c r="A31" s="7" t="s">
        <v>99</v>
      </c>
      <c r="B31" s="7" t="s">
        <v>100</v>
      </c>
      <c r="C31" s="4" t="s">
        <v>101</v>
      </c>
      <c r="D31" s="4" t="s">
        <v>40</v>
      </c>
      <c r="E31" s="6">
        <v>4500</v>
      </c>
      <c r="F31" s="8">
        <v>0</v>
      </c>
      <c r="G31" s="6">
        <f t="shared" si="0"/>
        <v>0</v>
      </c>
      <c r="H31" s="9" t="s">
        <v>0</v>
      </c>
      <c r="I31" s="7" t="s">
        <v>102</v>
      </c>
      <c r="J31" s="5" t="s">
        <v>0</v>
      </c>
      <c r="K31" s="6">
        <f t="shared" si="1"/>
        <v>0</v>
      </c>
      <c r="L31" s="6">
        <v>0.84</v>
      </c>
    </row>
    <row r="32" spans="1:12" ht="25.5">
      <c r="A32" s="7" t="s">
        <v>103</v>
      </c>
      <c r="B32" s="7" t="s">
        <v>104</v>
      </c>
      <c r="C32" s="4" t="s">
        <v>105</v>
      </c>
      <c r="D32" s="4" t="s">
        <v>40</v>
      </c>
      <c r="E32" s="6">
        <v>4000</v>
      </c>
      <c r="F32" s="8">
        <v>0</v>
      </c>
      <c r="G32" s="6">
        <f t="shared" si="0"/>
        <v>0</v>
      </c>
      <c r="H32" s="9" t="s">
        <v>0</v>
      </c>
      <c r="I32" s="7" t="s">
        <v>106</v>
      </c>
      <c r="J32" s="5" t="s">
        <v>0</v>
      </c>
      <c r="K32" s="6">
        <f t="shared" si="1"/>
        <v>0</v>
      </c>
      <c r="L32" s="6">
        <v>0.43</v>
      </c>
    </row>
    <row r="33" spans="1:12" ht="51">
      <c r="A33" s="7" t="s">
        <v>107</v>
      </c>
      <c r="B33" s="7" t="s">
        <v>108</v>
      </c>
      <c r="C33" s="4" t="s">
        <v>109</v>
      </c>
      <c r="D33" s="4" t="s">
        <v>40</v>
      </c>
      <c r="E33" s="6">
        <v>1200</v>
      </c>
      <c r="F33" s="8">
        <v>0</v>
      </c>
      <c r="G33" s="6">
        <f t="shared" si="0"/>
        <v>0</v>
      </c>
      <c r="H33" s="9" t="s">
        <v>0</v>
      </c>
      <c r="I33" s="7" t="s">
        <v>110</v>
      </c>
      <c r="J33" s="5" t="s">
        <v>0</v>
      </c>
      <c r="K33" s="6">
        <f t="shared" si="1"/>
        <v>0</v>
      </c>
      <c r="L33" s="6">
        <v>4.93</v>
      </c>
    </row>
    <row r="34" spans="1:12" ht="12.75">
      <c r="A34" s="7" t="s">
        <v>111</v>
      </c>
      <c r="B34" s="7" t="s">
        <v>112</v>
      </c>
      <c r="C34" s="4" t="s">
        <v>113</v>
      </c>
      <c r="D34" s="4" t="s">
        <v>40</v>
      </c>
      <c r="E34" s="6">
        <v>3600</v>
      </c>
      <c r="F34" s="8">
        <v>0</v>
      </c>
      <c r="G34" s="6">
        <f t="shared" si="0"/>
        <v>0</v>
      </c>
      <c r="H34" s="9" t="s">
        <v>0</v>
      </c>
      <c r="I34" s="7" t="s">
        <v>114</v>
      </c>
      <c r="J34" s="5" t="s">
        <v>0</v>
      </c>
      <c r="K34" s="6">
        <f t="shared" si="1"/>
        <v>0</v>
      </c>
      <c r="L34" s="6">
        <v>1.45</v>
      </c>
    </row>
    <row r="35" spans="1:12" ht="25.5">
      <c r="A35" s="7" t="s">
        <v>115</v>
      </c>
      <c r="B35" s="7" t="s">
        <v>116</v>
      </c>
      <c r="C35" s="4" t="s">
        <v>117</v>
      </c>
      <c r="D35" s="4" t="s">
        <v>50</v>
      </c>
      <c r="E35" s="6">
        <v>1000</v>
      </c>
      <c r="F35" s="8">
        <v>0</v>
      </c>
      <c r="G35" s="6">
        <f t="shared" si="0"/>
        <v>0</v>
      </c>
      <c r="H35" s="9" t="s">
        <v>0</v>
      </c>
      <c r="I35" s="7" t="s">
        <v>118</v>
      </c>
      <c r="J35" s="5" t="s">
        <v>0</v>
      </c>
      <c r="K35" s="6">
        <f t="shared" si="1"/>
        <v>0</v>
      </c>
      <c r="L35" s="6">
        <v>1.61</v>
      </c>
    </row>
    <row r="36" spans="1:12" ht="25.5">
      <c r="A36" s="7" t="s">
        <v>119</v>
      </c>
      <c r="B36" s="7" t="s">
        <v>120</v>
      </c>
      <c r="C36" s="4" t="s">
        <v>121</v>
      </c>
      <c r="D36" s="4" t="s">
        <v>40</v>
      </c>
      <c r="E36" s="6">
        <v>2600</v>
      </c>
      <c r="F36" s="8">
        <v>0</v>
      </c>
      <c r="G36" s="6">
        <f t="shared" si="0"/>
        <v>0</v>
      </c>
      <c r="H36" s="9" t="s">
        <v>0</v>
      </c>
      <c r="I36" s="7" t="s">
        <v>122</v>
      </c>
      <c r="J36" s="5" t="s">
        <v>0</v>
      </c>
      <c r="K36" s="6">
        <f t="shared" si="1"/>
        <v>0</v>
      </c>
      <c r="L36" s="6">
        <v>5.6477</v>
      </c>
    </row>
    <row r="37" spans="1:12" ht="38.25">
      <c r="A37" s="7" t="s">
        <v>123</v>
      </c>
      <c r="B37" s="7" t="s">
        <v>124</v>
      </c>
      <c r="C37" s="4" t="s">
        <v>125</v>
      </c>
      <c r="D37" s="4" t="s">
        <v>40</v>
      </c>
      <c r="E37" s="6">
        <v>2000</v>
      </c>
      <c r="F37" s="8">
        <v>0</v>
      </c>
      <c r="G37" s="6">
        <f t="shared" si="0"/>
        <v>0</v>
      </c>
      <c r="H37" s="9" t="s">
        <v>0</v>
      </c>
      <c r="I37" s="7" t="s">
        <v>126</v>
      </c>
      <c r="J37" s="5" t="s">
        <v>0</v>
      </c>
      <c r="K37" s="6">
        <f t="shared" si="1"/>
        <v>0</v>
      </c>
      <c r="L37" s="6">
        <v>6.3333</v>
      </c>
    </row>
    <row r="38" spans="1:12" ht="25.5">
      <c r="A38" s="7" t="s">
        <v>127</v>
      </c>
      <c r="B38" s="7" t="s">
        <v>128</v>
      </c>
      <c r="C38" s="4" t="s">
        <v>129</v>
      </c>
      <c r="D38" s="4" t="s">
        <v>50</v>
      </c>
      <c r="E38" s="6">
        <v>20</v>
      </c>
      <c r="F38" s="8">
        <v>0</v>
      </c>
      <c r="G38" s="6">
        <f t="shared" si="0"/>
        <v>0</v>
      </c>
      <c r="H38" s="9" t="s">
        <v>0</v>
      </c>
      <c r="I38" s="7" t="s">
        <v>130</v>
      </c>
      <c r="J38" s="5" t="s">
        <v>0</v>
      </c>
      <c r="K38" s="6">
        <f t="shared" si="1"/>
        <v>0</v>
      </c>
      <c r="L38" s="6">
        <v>726.47</v>
      </c>
    </row>
    <row r="39" spans="1:12" ht="38.25">
      <c r="A39" s="7" t="s">
        <v>131</v>
      </c>
      <c r="B39" s="7" t="s">
        <v>132</v>
      </c>
      <c r="C39" s="4" t="s">
        <v>133</v>
      </c>
      <c r="D39" s="4" t="s">
        <v>50</v>
      </c>
      <c r="E39" s="6">
        <v>10</v>
      </c>
      <c r="F39" s="8">
        <v>0</v>
      </c>
      <c r="G39" s="6">
        <f t="shared" si="0"/>
        <v>0</v>
      </c>
      <c r="H39" s="9" t="s">
        <v>0</v>
      </c>
      <c r="I39" s="7" t="s">
        <v>134</v>
      </c>
      <c r="J39" s="5" t="s">
        <v>0</v>
      </c>
      <c r="K39" s="6">
        <f t="shared" si="1"/>
        <v>0</v>
      </c>
      <c r="L39" s="6">
        <v>40.32</v>
      </c>
    </row>
    <row r="40" spans="1:12" ht="25.5">
      <c r="A40" s="7" t="s">
        <v>135</v>
      </c>
      <c r="B40" s="7" t="s">
        <v>136</v>
      </c>
      <c r="C40" s="4" t="s">
        <v>137</v>
      </c>
      <c r="D40" s="4" t="s">
        <v>40</v>
      </c>
      <c r="E40" s="6">
        <v>40000</v>
      </c>
      <c r="F40" s="8">
        <v>0</v>
      </c>
      <c r="G40" s="6">
        <f t="shared" si="0"/>
        <v>0</v>
      </c>
      <c r="H40" s="9" t="s">
        <v>0</v>
      </c>
      <c r="I40" s="7" t="s">
        <v>138</v>
      </c>
      <c r="J40" s="5" t="s">
        <v>0</v>
      </c>
      <c r="K40" s="6">
        <f t="shared" si="1"/>
        <v>0</v>
      </c>
      <c r="L40" s="6">
        <v>0.52</v>
      </c>
    </row>
    <row r="41" spans="1:12" ht="25.5">
      <c r="A41" s="7" t="s">
        <v>139</v>
      </c>
      <c r="B41" s="7" t="s">
        <v>140</v>
      </c>
      <c r="C41" s="4" t="s">
        <v>141</v>
      </c>
      <c r="D41" s="11" t="s">
        <v>50</v>
      </c>
      <c r="E41" s="6">
        <v>7000</v>
      </c>
      <c r="F41" s="8">
        <v>0</v>
      </c>
      <c r="G41" s="6">
        <f t="shared" si="0"/>
        <v>0</v>
      </c>
      <c r="H41" s="9" t="s">
        <v>0</v>
      </c>
      <c r="I41" s="7" t="s">
        <v>142</v>
      </c>
      <c r="J41" s="5" t="s">
        <v>0</v>
      </c>
      <c r="K41" s="6">
        <f t="shared" si="1"/>
        <v>0</v>
      </c>
      <c r="L41" s="6">
        <v>0.79</v>
      </c>
    </row>
    <row r="42" spans="1:12" ht="38.25">
      <c r="A42" s="7" t="s">
        <v>143</v>
      </c>
      <c r="B42" s="7" t="s">
        <v>144</v>
      </c>
      <c r="C42" s="4" t="s">
        <v>145</v>
      </c>
      <c r="D42" s="4" t="s">
        <v>40</v>
      </c>
      <c r="E42" s="6">
        <v>200</v>
      </c>
      <c r="F42" s="8">
        <v>0</v>
      </c>
      <c r="G42" s="6">
        <f t="shared" si="0"/>
        <v>0</v>
      </c>
      <c r="H42" s="9" t="s">
        <v>0</v>
      </c>
      <c r="I42" s="7" t="s">
        <v>146</v>
      </c>
      <c r="J42" s="5" t="s">
        <v>0</v>
      </c>
      <c r="K42" s="6">
        <f t="shared" si="1"/>
        <v>0</v>
      </c>
      <c r="L42" s="6">
        <v>3.7752</v>
      </c>
    </row>
    <row r="43" spans="1:12" ht="25.5">
      <c r="A43" s="7" t="s">
        <v>147</v>
      </c>
      <c r="B43" s="7" t="s">
        <v>148</v>
      </c>
      <c r="C43" s="4" t="s">
        <v>149</v>
      </c>
      <c r="D43" s="4" t="s">
        <v>50</v>
      </c>
      <c r="E43" s="6">
        <v>60000</v>
      </c>
      <c r="F43" s="8">
        <v>0</v>
      </c>
      <c r="G43" s="6">
        <f t="shared" si="0"/>
        <v>0</v>
      </c>
      <c r="H43" s="9" t="s">
        <v>0</v>
      </c>
      <c r="I43" s="7" t="s">
        <v>150</v>
      </c>
      <c r="J43" s="5" t="s">
        <v>0</v>
      </c>
      <c r="K43" s="6">
        <f t="shared" si="1"/>
        <v>0</v>
      </c>
      <c r="L43" s="6">
        <v>0.87</v>
      </c>
    </row>
    <row r="44" spans="1:12" ht="25.5">
      <c r="A44" s="7" t="s">
        <v>151</v>
      </c>
      <c r="B44" s="7" t="s">
        <v>152</v>
      </c>
      <c r="C44" s="4" t="s">
        <v>153</v>
      </c>
      <c r="D44" s="4" t="s">
        <v>40</v>
      </c>
      <c r="E44" s="6">
        <v>5000</v>
      </c>
      <c r="F44" s="8">
        <v>0</v>
      </c>
      <c r="G44" s="6">
        <f t="shared" si="0"/>
        <v>0</v>
      </c>
      <c r="H44" s="9" t="s">
        <v>0</v>
      </c>
      <c r="I44" s="7" t="s">
        <v>154</v>
      </c>
      <c r="J44" s="5" t="s">
        <v>0</v>
      </c>
      <c r="K44" s="6">
        <f t="shared" si="1"/>
        <v>0</v>
      </c>
      <c r="L44" s="6">
        <v>1.37</v>
      </c>
    </row>
    <row r="45" spans="1:12" ht="25.5">
      <c r="A45" s="7" t="s">
        <v>155</v>
      </c>
      <c r="B45" s="7" t="s">
        <v>156</v>
      </c>
      <c r="C45" s="4" t="s">
        <v>157</v>
      </c>
      <c r="D45" s="4" t="s">
        <v>40</v>
      </c>
      <c r="E45" s="6">
        <v>1200</v>
      </c>
      <c r="F45" s="8">
        <v>0</v>
      </c>
      <c r="G45" s="6">
        <f t="shared" si="0"/>
        <v>0</v>
      </c>
      <c r="H45" s="9" t="s">
        <v>0</v>
      </c>
      <c r="I45" s="7" t="s">
        <v>158</v>
      </c>
      <c r="J45" s="5" t="s">
        <v>0</v>
      </c>
      <c r="K45" s="6">
        <f t="shared" si="1"/>
        <v>0</v>
      </c>
      <c r="L45" s="6">
        <v>5.9</v>
      </c>
    </row>
    <row r="46" spans="1:12" ht="25.5">
      <c r="A46" s="7" t="s">
        <v>159</v>
      </c>
      <c r="B46" s="7" t="s">
        <v>160</v>
      </c>
      <c r="C46" s="4" t="s">
        <v>161</v>
      </c>
      <c r="D46" s="4" t="s">
        <v>50</v>
      </c>
      <c r="E46" s="6">
        <v>400</v>
      </c>
      <c r="F46" s="8">
        <v>0</v>
      </c>
      <c r="G46" s="6">
        <f t="shared" si="0"/>
        <v>0</v>
      </c>
      <c r="H46" s="9" t="s">
        <v>0</v>
      </c>
      <c r="I46" s="7" t="s">
        <v>162</v>
      </c>
      <c r="J46" s="5" t="s">
        <v>0</v>
      </c>
      <c r="K46" s="6">
        <f t="shared" si="1"/>
        <v>0</v>
      </c>
      <c r="L46" s="6">
        <v>19.05</v>
      </c>
    </row>
    <row r="47" spans="1:12" ht="25.5">
      <c r="A47" s="7" t="s">
        <v>163</v>
      </c>
      <c r="B47" s="7" t="s">
        <v>164</v>
      </c>
      <c r="C47" s="4" t="s">
        <v>165</v>
      </c>
      <c r="D47" s="4" t="s">
        <v>50</v>
      </c>
      <c r="E47" s="6">
        <v>1000</v>
      </c>
      <c r="F47" s="8">
        <v>0</v>
      </c>
      <c r="G47" s="6">
        <f aca="true" t="shared" si="2" ref="G47:G78">ROUND(SUM(E47*F47),2)</f>
        <v>0</v>
      </c>
      <c r="H47" s="9" t="s">
        <v>0</v>
      </c>
      <c r="I47" s="7" t="s">
        <v>166</v>
      </c>
      <c r="J47" s="5" t="s">
        <v>0</v>
      </c>
      <c r="K47" s="6">
        <f aca="true" t="shared" si="3" ref="K47:K78">SUM(G47:G47)</f>
        <v>0</v>
      </c>
      <c r="L47" s="6">
        <v>34.13</v>
      </c>
    </row>
    <row r="48" spans="1:12" ht="25.5">
      <c r="A48" s="7" t="s">
        <v>167</v>
      </c>
      <c r="B48" s="7" t="s">
        <v>168</v>
      </c>
      <c r="C48" s="4" t="s">
        <v>169</v>
      </c>
      <c r="D48" s="4" t="s">
        <v>50</v>
      </c>
      <c r="E48" s="6">
        <v>1000</v>
      </c>
      <c r="F48" s="8">
        <v>0</v>
      </c>
      <c r="G48" s="6">
        <f t="shared" si="2"/>
        <v>0</v>
      </c>
      <c r="H48" s="9" t="s">
        <v>0</v>
      </c>
      <c r="I48" s="7" t="s">
        <v>170</v>
      </c>
      <c r="J48" s="5" t="s">
        <v>0</v>
      </c>
      <c r="K48" s="6">
        <f t="shared" si="3"/>
        <v>0</v>
      </c>
      <c r="L48" s="6">
        <v>60.48</v>
      </c>
    </row>
    <row r="49" spans="1:12" ht="25.5">
      <c r="A49" s="7" t="s">
        <v>171</v>
      </c>
      <c r="B49" s="7" t="s">
        <v>172</v>
      </c>
      <c r="C49" s="4" t="s">
        <v>173</v>
      </c>
      <c r="D49" s="4" t="s">
        <v>50</v>
      </c>
      <c r="E49" s="6">
        <v>400</v>
      </c>
      <c r="F49" s="8">
        <v>0</v>
      </c>
      <c r="G49" s="6">
        <f t="shared" si="2"/>
        <v>0</v>
      </c>
      <c r="H49" s="9" t="s">
        <v>0</v>
      </c>
      <c r="I49" s="7" t="s">
        <v>174</v>
      </c>
      <c r="J49" s="5" t="s">
        <v>0</v>
      </c>
      <c r="K49" s="6">
        <f t="shared" si="3"/>
        <v>0</v>
      </c>
      <c r="L49" s="6">
        <v>51.97</v>
      </c>
    </row>
    <row r="50" spans="1:12" ht="38.25">
      <c r="A50" s="7" t="s">
        <v>175</v>
      </c>
      <c r="B50" s="7" t="s">
        <v>176</v>
      </c>
      <c r="C50" s="4" t="s">
        <v>177</v>
      </c>
      <c r="D50" s="4" t="s">
        <v>45</v>
      </c>
      <c r="E50" s="6">
        <v>70200</v>
      </c>
      <c r="F50" s="8">
        <v>0</v>
      </c>
      <c r="G50" s="6">
        <f t="shared" si="2"/>
        <v>0</v>
      </c>
      <c r="H50" s="9" t="s">
        <v>0</v>
      </c>
      <c r="I50" s="7" t="s">
        <v>178</v>
      </c>
      <c r="J50" s="5" t="s">
        <v>0</v>
      </c>
      <c r="K50" s="6">
        <f t="shared" si="3"/>
        <v>0</v>
      </c>
      <c r="L50" s="6">
        <v>0.21</v>
      </c>
    </row>
    <row r="51" spans="1:12" ht="25.5">
      <c r="A51" s="7" t="s">
        <v>179</v>
      </c>
      <c r="B51" s="7" t="s">
        <v>180</v>
      </c>
      <c r="C51" s="4" t="s">
        <v>181</v>
      </c>
      <c r="D51" s="4" t="s">
        <v>50</v>
      </c>
      <c r="E51" s="6">
        <v>7200</v>
      </c>
      <c r="F51" s="8">
        <v>0</v>
      </c>
      <c r="G51" s="6">
        <f t="shared" si="2"/>
        <v>0</v>
      </c>
      <c r="H51" s="9" t="s">
        <v>0</v>
      </c>
      <c r="I51" s="7" t="s">
        <v>182</v>
      </c>
      <c r="J51" s="5" t="s">
        <v>0</v>
      </c>
      <c r="K51" s="6">
        <f t="shared" si="3"/>
        <v>0</v>
      </c>
      <c r="L51" s="6">
        <v>3.26</v>
      </c>
    </row>
    <row r="52" spans="1:12" ht="25.5">
      <c r="A52" s="7" t="s">
        <v>183</v>
      </c>
      <c r="B52" s="7" t="s">
        <v>184</v>
      </c>
      <c r="C52" s="4" t="s">
        <v>185</v>
      </c>
      <c r="D52" s="4" t="s">
        <v>40</v>
      </c>
      <c r="E52" s="6">
        <v>1000</v>
      </c>
      <c r="F52" s="8">
        <v>0</v>
      </c>
      <c r="G52" s="6">
        <f t="shared" si="2"/>
        <v>0</v>
      </c>
      <c r="H52" s="9" t="s">
        <v>0</v>
      </c>
      <c r="I52" s="7" t="s">
        <v>186</v>
      </c>
      <c r="J52" s="5" t="s">
        <v>0</v>
      </c>
      <c r="K52" s="6">
        <f t="shared" si="3"/>
        <v>0</v>
      </c>
      <c r="L52" s="6">
        <v>172.78</v>
      </c>
    </row>
    <row r="53" spans="1:12" ht="38.25">
      <c r="A53" s="7" t="s">
        <v>187</v>
      </c>
      <c r="B53" s="7" t="s">
        <v>188</v>
      </c>
      <c r="C53" s="4" t="s">
        <v>189</v>
      </c>
      <c r="D53" s="4" t="s">
        <v>50</v>
      </c>
      <c r="E53" s="6">
        <v>7900</v>
      </c>
      <c r="F53" s="8">
        <v>0</v>
      </c>
      <c r="G53" s="6">
        <f t="shared" si="2"/>
        <v>0</v>
      </c>
      <c r="H53" s="9" t="s">
        <v>0</v>
      </c>
      <c r="I53" s="7" t="s">
        <v>190</v>
      </c>
      <c r="J53" s="5" t="s">
        <v>0</v>
      </c>
      <c r="K53" s="6">
        <f t="shared" si="3"/>
        <v>0</v>
      </c>
      <c r="L53" s="6">
        <v>7.21</v>
      </c>
    </row>
    <row r="54" spans="1:12" ht="25.5">
      <c r="A54" s="7" t="s">
        <v>191</v>
      </c>
      <c r="B54" s="7" t="s">
        <v>192</v>
      </c>
      <c r="C54" s="4" t="s">
        <v>193</v>
      </c>
      <c r="D54" s="4" t="s">
        <v>40</v>
      </c>
      <c r="E54" s="6">
        <v>80000</v>
      </c>
      <c r="F54" s="8">
        <v>0</v>
      </c>
      <c r="G54" s="6">
        <f t="shared" si="2"/>
        <v>0</v>
      </c>
      <c r="H54" s="9" t="s">
        <v>0</v>
      </c>
      <c r="I54" s="7" t="s">
        <v>194</v>
      </c>
      <c r="J54" s="5" t="s">
        <v>0</v>
      </c>
      <c r="K54" s="6">
        <f t="shared" si="3"/>
        <v>0</v>
      </c>
      <c r="L54" s="6">
        <v>0.14</v>
      </c>
    </row>
    <row r="55" spans="1:12" ht="25.5">
      <c r="A55" s="7" t="s">
        <v>195</v>
      </c>
      <c r="B55" s="7" t="s">
        <v>196</v>
      </c>
      <c r="C55" s="4" t="s">
        <v>197</v>
      </c>
      <c r="D55" s="4" t="s">
        <v>50</v>
      </c>
      <c r="E55" s="6">
        <v>3000</v>
      </c>
      <c r="F55" s="8">
        <v>0</v>
      </c>
      <c r="G55" s="6">
        <f t="shared" si="2"/>
        <v>0</v>
      </c>
      <c r="H55" s="9" t="s">
        <v>0</v>
      </c>
      <c r="I55" s="7" t="s">
        <v>198</v>
      </c>
      <c r="J55" s="5" t="s">
        <v>0</v>
      </c>
      <c r="K55" s="6">
        <f t="shared" si="3"/>
        <v>0</v>
      </c>
      <c r="L55" s="6">
        <v>0.67</v>
      </c>
    </row>
    <row r="56" spans="1:12" ht="25.5">
      <c r="A56" s="7" t="s">
        <v>199</v>
      </c>
      <c r="B56" s="7" t="s">
        <v>200</v>
      </c>
      <c r="C56" s="4" t="s">
        <v>201</v>
      </c>
      <c r="D56" s="4" t="s">
        <v>45</v>
      </c>
      <c r="E56" s="6">
        <v>51000</v>
      </c>
      <c r="F56" s="8">
        <v>0</v>
      </c>
      <c r="G56" s="6">
        <f t="shared" si="2"/>
        <v>0</v>
      </c>
      <c r="H56" s="9" t="s">
        <v>0</v>
      </c>
      <c r="I56" s="7" t="s">
        <v>202</v>
      </c>
      <c r="J56" s="5" t="s">
        <v>0</v>
      </c>
      <c r="K56" s="6">
        <f t="shared" si="3"/>
        <v>0</v>
      </c>
      <c r="L56" s="6">
        <v>0.05</v>
      </c>
    </row>
    <row r="57" spans="1:12" ht="38.25">
      <c r="A57" s="7" t="s">
        <v>203</v>
      </c>
      <c r="B57" s="7" t="s">
        <v>204</v>
      </c>
      <c r="C57" s="4" t="s">
        <v>205</v>
      </c>
      <c r="D57" s="4" t="s">
        <v>50</v>
      </c>
      <c r="E57" s="6">
        <v>3840</v>
      </c>
      <c r="F57" s="8">
        <v>0</v>
      </c>
      <c r="G57" s="6">
        <f t="shared" si="2"/>
        <v>0</v>
      </c>
      <c r="H57" s="9" t="s">
        <v>0</v>
      </c>
      <c r="I57" s="7" t="s">
        <v>206</v>
      </c>
      <c r="J57" s="5" t="s">
        <v>0</v>
      </c>
      <c r="K57" s="6">
        <f t="shared" si="3"/>
        <v>0</v>
      </c>
      <c r="L57" s="6">
        <v>3.77</v>
      </c>
    </row>
    <row r="58" spans="1:12" ht="25.5">
      <c r="A58" s="7" t="s">
        <v>207</v>
      </c>
      <c r="B58" s="7" t="s">
        <v>208</v>
      </c>
      <c r="C58" s="4" t="s">
        <v>209</v>
      </c>
      <c r="D58" s="4" t="s">
        <v>45</v>
      </c>
      <c r="E58" s="6">
        <v>80000</v>
      </c>
      <c r="F58" s="8">
        <v>0</v>
      </c>
      <c r="G58" s="6">
        <f t="shared" si="2"/>
        <v>0</v>
      </c>
      <c r="H58" s="9" t="s">
        <v>0</v>
      </c>
      <c r="I58" s="7" t="s">
        <v>210</v>
      </c>
      <c r="J58" s="5" t="s">
        <v>0</v>
      </c>
      <c r="K58" s="6">
        <f t="shared" si="3"/>
        <v>0</v>
      </c>
      <c r="L58" s="6">
        <v>0.84</v>
      </c>
    </row>
    <row r="59" spans="1:12" ht="63.75">
      <c r="A59" s="7" t="s">
        <v>211</v>
      </c>
      <c r="B59" s="7" t="s">
        <v>212</v>
      </c>
      <c r="C59" s="4" t="s">
        <v>213</v>
      </c>
      <c r="D59" s="4" t="s">
        <v>50</v>
      </c>
      <c r="E59" s="6">
        <v>15</v>
      </c>
      <c r="F59" s="8">
        <v>0</v>
      </c>
      <c r="G59" s="6">
        <f t="shared" si="2"/>
        <v>0</v>
      </c>
      <c r="H59" s="9" t="s">
        <v>0</v>
      </c>
      <c r="I59" s="7" t="s">
        <v>214</v>
      </c>
      <c r="J59" s="5" t="s">
        <v>0</v>
      </c>
      <c r="K59" s="6">
        <f t="shared" si="3"/>
        <v>0</v>
      </c>
      <c r="L59" s="6">
        <v>2088.54</v>
      </c>
    </row>
    <row r="60" spans="1:12" ht="25.5">
      <c r="A60" s="7" t="s">
        <v>215</v>
      </c>
      <c r="B60" s="7" t="s">
        <v>216</v>
      </c>
      <c r="C60" s="4" t="s">
        <v>217</v>
      </c>
      <c r="D60" s="4" t="s">
        <v>40</v>
      </c>
      <c r="E60" s="6">
        <v>240</v>
      </c>
      <c r="F60" s="8">
        <v>0</v>
      </c>
      <c r="G60" s="6">
        <f t="shared" si="2"/>
        <v>0</v>
      </c>
      <c r="H60" s="9" t="s">
        <v>0</v>
      </c>
      <c r="I60" s="7" t="s">
        <v>218</v>
      </c>
      <c r="J60" s="5" t="s">
        <v>0</v>
      </c>
      <c r="K60" s="6">
        <f t="shared" si="3"/>
        <v>0</v>
      </c>
      <c r="L60" s="6">
        <v>0.63</v>
      </c>
    </row>
    <row r="61" spans="1:12" ht="38.25">
      <c r="A61" s="7" t="s">
        <v>219</v>
      </c>
      <c r="B61" s="7" t="s">
        <v>220</v>
      </c>
      <c r="C61" s="4" t="s">
        <v>221</v>
      </c>
      <c r="D61" s="11" t="s">
        <v>40</v>
      </c>
      <c r="E61" s="6">
        <v>600</v>
      </c>
      <c r="F61" s="8">
        <v>0</v>
      </c>
      <c r="G61" s="6">
        <f t="shared" si="2"/>
        <v>0</v>
      </c>
      <c r="H61" s="9" t="s">
        <v>0</v>
      </c>
      <c r="I61" s="7" t="s">
        <v>222</v>
      </c>
      <c r="J61" s="5" t="s">
        <v>0</v>
      </c>
      <c r="K61" s="6">
        <f t="shared" si="3"/>
        <v>0</v>
      </c>
      <c r="L61" s="6">
        <v>3.18</v>
      </c>
    </row>
    <row r="62" spans="1:12" ht="38.25">
      <c r="A62" s="7" t="s">
        <v>223</v>
      </c>
      <c r="B62" s="7" t="s">
        <v>224</v>
      </c>
      <c r="C62" s="4" t="s">
        <v>225</v>
      </c>
      <c r="D62" s="4" t="s">
        <v>50</v>
      </c>
      <c r="E62" s="6">
        <v>3000</v>
      </c>
      <c r="F62" s="8">
        <v>0</v>
      </c>
      <c r="G62" s="6">
        <f t="shared" si="2"/>
        <v>0</v>
      </c>
      <c r="H62" s="9" t="s">
        <v>0</v>
      </c>
      <c r="I62" s="7" t="s">
        <v>226</v>
      </c>
      <c r="J62" s="5" t="s">
        <v>0</v>
      </c>
      <c r="K62" s="6">
        <f t="shared" si="3"/>
        <v>0</v>
      </c>
      <c r="L62" s="6">
        <v>0.63</v>
      </c>
    </row>
    <row r="63" spans="1:12" ht="25.5">
      <c r="A63" s="7" t="s">
        <v>227</v>
      </c>
      <c r="B63" s="7" t="s">
        <v>228</v>
      </c>
      <c r="C63" s="4" t="s">
        <v>229</v>
      </c>
      <c r="D63" s="4" t="s">
        <v>50</v>
      </c>
      <c r="E63" s="6">
        <v>8500</v>
      </c>
      <c r="F63" s="8">
        <v>0</v>
      </c>
      <c r="G63" s="6">
        <f t="shared" si="2"/>
        <v>0</v>
      </c>
      <c r="H63" s="9" t="s">
        <v>0</v>
      </c>
      <c r="I63" s="7" t="s">
        <v>230</v>
      </c>
      <c r="J63" s="5" t="s">
        <v>0</v>
      </c>
      <c r="K63" s="6">
        <f t="shared" si="3"/>
        <v>0</v>
      </c>
      <c r="L63" s="6">
        <v>23.65</v>
      </c>
    </row>
    <row r="64" spans="1:12" ht="51">
      <c r="A64" s="7" t="s">
        <v>231</v>
      </c>
      <c r="B64" s="7" t="s">
        <v>232</v>
      </c>
      <c r="C64" s="4" t="s">
        <v>233</v>
      </c>
      <c r="D64" s="11" t="s">
        <v>40</v>
      </c>
      <c r="E64" s="6">
        <v>6000</v>
      </c>
      <c r="F64" s="8">
        <v>0</v>
      </c>
      <c r="G64" s="6">
        <f t="shared" si="2"/>
        <v>0</v>
      </c>
      <c r="H64" s="9" t="s">
        <v>0</v>
      </c>
      <c r="I64" s="7" t="s">
        <v>234</v>
      </c>
      <c r="J64" s="5" t="s">
        <v>0</v>
      </c>
      <c r="K64" s="6">
        <f t="shared" si="3"/>
        <v>0</v>
      </c>
      <c r="L64" s="6">
        <v>3.63</v>
      </c>
    </row>
    <row r="65" spans="1:12" ht="51">
      <c r="A65" s="7" t="s">
        <v>235</v>
      </c>
      <c r="B65" s="7" t="s">
        <v>236</v>
      </c>
      <c r="C65" s="4" t="s">
        <v>237</v>
      </c>
      <c r="D65" s="4" t="s">
        <v>50</v>
      </c>
      <c r="E65" s="6">
        <v>30</v>
      </c>
      <c r="F65" s="8">
        <v>0</v>
      </c>
      <c r="G65" s="6">
        <f t="shared" si="2"/>
        <v>0</v>
      </c>
      <c r="H65" s="9" t="s">
        <v>0</v>
      </c>
      <c r="I65" s="7" t="s">
        <v>238</v>
      </c>
      <c r="J65" s="5" t="s">
        <v>0</v>
      </c>
      <c r="K65" s="6">
        <f t="shared" si="3"/>
        <v>0</v>
      </c>
      <c r="L65" s="6">
        <v>2986.66</v>
      </c>
    </row>
    <row r="66" spans="1:12" ht="25.5">
      <c r="A66" s="7" t="s">
        <v>239</v>
      </c>
      <c r="B66" s="7" t="s">
        <v>240</v>
      </c>
      <c r="C66" s="4" t="s">
        <v>241</v>
      </c>
      <c r="D66" s="4" t="s">
        <v>45</v>
      </c>
      <c r="E66" s="6">
        <v>200000</v>
      </c>
      <c r="F66" s="8">
        <v>0</v>
      </c>
      <c r="G66" s="6">
        <f t="shared" si="2"/>
        <v>0</v>
      </c>
      <c r="H66" s="9" t="s">
        <v>0</v>
      </c>
      <c r="I66" s="7" t="s">
        <v>242</v>
      </c>
      <c r="J66" s="5" t="s">
        <v>0</v>
      </c>
      <c r="K66" s="6">
        <f t="shared" si="3"/>
        <v>0</v>
      </c>
      <c r="L66" s="6">
        <v>0.23</v>
      </c>
    </row>
    <row r="67" spans="1:12" ht="38.25">
      <c r="A67" s="7" t="s">
        <v>243</v>
      </c>
      <c r="B67" s="7" t="s">
        <v>244</v>
      </c>
      <c r="C67" s="4" t="s">
        <v>245</v>
      </c>
      <c r="D67" s="4" t="s">
        <v>40</v>
      </c>
      <c r="E67" s="6">
        <v>1000</v>
      </c>
      <c r="F67" s="8">
        <v>0</v>
      </c>
      <c r="G67" s="6">
        <f t="shared" si="2"/>
        <v>0</v>
      </c>
      <c r="H67" s="9" t="s">
        <v>0</v>
      </c>
      <c r="I67" s="7" t="s">
        <v>246</v>
      </c>
      <c r="J67" s="5" t="s">
        <v>0</v>
      </c>
      <c r="K67" s="6">
        <f t="shared" si="3"/>
        <v>0</v>
      </c>
      <c r="L67" s="6">
        <v>0.45</v>
      </c>
    </row>
    <row r="68" spans="1:12" ht="12.75">
      <c r="A68" s="7" t="s">
        <v>247</v>
      </c>
      <c r="B68" s="7" t="s">
        <v>248</v>
      </c>
      <c r="C68" s="4" t="s">
        <v>249</v>
      </c>
      <c r="D68" s="11" t="s">
        <v>50</v>
      </c>
      <c r="E68" s="6">
        <v>50</v>
      </c>
      <c r="F68" s="8">
        <v>0</v>
      </c>
      <c r="G68" s="6">
        <f t="shared" si="2"/>
        <v>0</v>
      </c>
      <c r="H68" s="9" t="s">
        <v>0</v>
      </c>
      <c r="I68" s="7" t="s">
        <v>250</v>
      </c>
      <c r="J68" s="5" t="s">
        <v>0</v>
      </c>
      <c r="K68" s="6">
        <f t="shared" si="3"/>
        <v>0</v>
      </c>
      <c r="L68" s="6">
        <v>21.49</v>
      </c>
    </row>
    <row r="69" spans="1:12" ht="25.5">
      <c r="A69" s="7" t="s">
        <v>251</v>
      </c>
      <c r="B69" s="7" t="s">
        <v>252</v>
      </c>
      <c r="C69" s="4" t="s">
        <v>253</v>
      </c>
      <c r="D69" s="4" t="s">
        <v>50</v>
      </c>
      <c r="E69" s="6">
        <v>50</v>
      </c>
      <c r="F69" s="8">
        <v>0</v>
      </c>
      <c r="G69" s="6">
        <f t="shared" si="2"/>
        <v>0</v>
      </c>
      <c r="H69" s="9" t="s">
        <v>0</v>
      </c>
      <c r="I69" s="7" t="s">
        <v>254</v>
      </c>
      <c r="J69" s="5" t="s">
        <v>0</v>
      </c>
      <c r="K69" s="6">
        <f t="shared" si="3"/>
        <v>0</v>
      </c>
      <c r="L69" s="6">
        <v>32.2367</v>
      </c>
    </row>
    <row r="70" spans="1:12" ht="25.5">
      <c r="A70" s="7" t="s">
        <v>255</v>
      </c>
      <c r="B70" s="7" t="s">
        <v>256</v>
      </c>
      <c r="C70" s="4" t="s">
        <v>257</v>
      </c>
      <c r="D70" s="4" t="s">
        <v>45</v>
      </c>
      <c r="E70" s="6">
        <v>80000</v>
      </c>
      <c r="F70" s="8">
        <v>0</v>
      </c>
      <c r="G70" s="6">
        <f t="shared" si="2"/>
        <v>0</v>
      </c>
      <c r="H70" s="9" t="s">
        <v>0</v>
      </c>
      <c r="I70" s="7" t="s">
        <v>258</v>
      </c>
      <c r="J70" s="5" t="s">
        <v>0</v>
      </c>
      <c r="K70" s="6">
        <f t="shared" si="3"/>
        <v>0</v>
      </c>
      <c r="L70" s="6">
        <v>0.39</v>
      </c>
    </row>
    <row r="71" spans="1:12" ht="25.5">
      <c r="A71" s="7" t="s">
        <v>259</v>
      </c>
      <c r="B71" s="7" t="s">
        <v>260</v>
      </c>
      <c r="C71" s="4" t="s">
        <v>261</v>
      </c>
      <c r="D71" s="4" t="s">
        <v>45</v>
      </c>
      <c r="E71" s="6">
        <v>30000</v>
      </c>
      <c r="F71" s="8">
        <v>0</v>
      </c>
      <c r="G71" s="6">
        <f t="shared" si="2"/>
        <v>0</v>
      </c>
      <c r="H71" s="9" t="s">
        <v>0</v>
      </c>
      <c r="I71" s="7" t="s">
        <v>262</v>
      </c>
      <c r="J71" s="5" t="s">
        <v>0</v>
      </c>
      <c r="K71" s="6">
        <f t="shared" si="3"/>
        <v>0</v>
      </c>
      <c r="L71" s="6">
        <v>0.31</v>
      </c>
    </row>
    <row r="72" spans="1:12" ht="25.5">
      <c r="A72" s="7" t="s">
        <v>263</v>
      </c>
      <c r="B72" s="7" t="s">
        <v>264</v>
      </c>
      <c r="C72" s="4" t="s">
        <v>265</v>
      </c>
      <c r="D72" s="4" t="s">
        <v>45</v>
      </c>
      <c r="E72" s="6">
        <v>1204</v>
      </c>
      <c r="F72" s="8">
        <v>0</v>
      </c>
      <c r="G72" s="6">
        <f t="shared" si="2"/>
        <v>0</v>
      </c>
      <c r="H72" s="9" t="s">
        <v>0</v>
      </c>
      <c r="I72" s="7" t="s">
        <v>266</v>
      </c>
      <c r="J72" s="5" t="s">
        <v>0</v>
      </c>
      <c r="K72" s="6">
        <f t="shared" si="3"/>
        <v>0</v>
      </c>
      <c r="L72" s="6">
        <v>7.67</v>
      </c>
    </row>
    <row r="73" spans="1:12" ht="12.75">
      <c r="A73" s="7" t="s">
        <v>267</v>
      </c>
      <c r="B73" s="7" t="s">
        <v>268</v>
      </c>
      <c r="C73" s="4" t="s">
        <v>269</v>
      </c>
      <c r="D73" s="4" t="s">
        <v>40</v>
      </c>
      <c r="E73" s="6">
        <v>2016</v>
      </c>
      <c r="F73" s="8">
        <v>0</v>
      </c>
      <c r="G73" s="6">
        <f t="shared" si="2"/>
        <v>0</v>
      </c>
      <c r="H73" s="9" t="s">
        <v>0</v>
      </c>
      <c r="I73" s="7" t="s">
        <v>270</v>
      </c>
      <c r="J73" s="5" t="s">
        <v>0</v>
      </c>
      <c r="K73" s="6">
        <f t="shared" si="3"/>
        <v>0</v>
      </c>
      <c r="L73" s="6">
        <v>6.64</v>
      </c>
    </row>
    <row r="74" spans="1:12" ht="12.75">
      <c r="A74" s="7" t="s">
        <v>271</v>
      </c>
      <c r="B74" s="7" t="s">
        <v>272</v>
      </c>
      <c r="C74" s="4" t="s">
        <v>273</v>
      </c>
      <c r="D74" s="4" t="s">
        <v>40</v>
      </c>
      <c r="E74" s="6">
        <v>3024</v>
      </c>
      <c r="F74" s="8">
        <v>0</v>
      </c>
      <c r="G74" s="6">
        <f t="shared" si="2"/>
        <v>0</v>
      </c>
      <c r="H74" s="9" t="s">
        <v>0</v>
      </c>
      <c r="I74" s="7" t="s">
        <v>274</v>
      </c>
      <c r="J74" s="5" t="s">
        <v>0</v>
      </c>
      <c r="K74" s="6">
        <f t="shared" si="3"/>
        <v>0</v>
      </c>
      <c r="L74" s="6">
        <v>10.23</v>
      </c>
    </row>
    <row r="75" spans="1:12" ht="12.75">
      <c r="A75" s="7" t="s">
        <v>275</v>
      </c>
      <c r="B75" s="7" t="s">
        <v>276</v>
      </c>
      <c r="C75" s="4" t="s">
        <v>277</v>
      </c>
      <c r="D75" s="4" t="s">
        <v>40</v>
      </c>
      <c r="E75" s="6">
        <v>1200</v>
      </c>
      <c r="F75" s="8">
        <v>0</v>
      </c>
      <c r="G75" s="6">
        <f t="shared" si="2"/>
        <v>0</v>
      </c>
      <c r="H75" s="9" t="s">
        <v>0</v>
      </c>
      <c r="I75" s="7" t="s">
        <v>278</v>
      </c>
      <c r="J75" s="5" t="s">
        <v>0</v>
      </c>
      <c r="K75" s="6">
        <f t="shared" si="3"/>
        <v>0</v>
      </c>
      <c r="L75" s="6">
        <v>2.07</v>
      </c>
    </row>
    <row r="76" spans="1:12" ht="12.75">
      <c r="A76" s="7" t="s">
        <v>279</v>
      </c>
      <c r="B76" s="7" t="s">
        <v>280</v>
      </c>
      <c r="C76" s="4" t="s">
        <v>281</v>
      </c>
      <c r="D76" s="4" t="s">
        <v>40</v>
      </c>
      <c r="E76" s="6">
        <v>1200</v>
      </c>
      <c r="F76" s="8">
        <v>0</v>
      </c>
      <c r="G76" s="6">
        <f t="shared" si="2"/>
        <v>0</v>
      </c>
      <c r="H76" s="9" t="s">
        <v>0</v>
      </c>
      <c r="I76" s="7" t="s">
        <v>282</v>
      </c>
      <c r="J76" s="5" t="s">
        <v>0</v>
      </c>
      <c r="K76" s="6">
        <f t="shared" si="3"/>
        <v>0</v>
      </c>
      <c r="L76" s="6">
        <v>1.625</v>
      </c>
    </row>
    <row r="77" spans="1:12" ht="25.5">
      <c r="A77" s="7" t="s">
        <v>283</v>
      </c>
      <c r="B77" s="7" t="s">
        <v>284</v>
      </c>
      <c r="C77" s="4" t="s">
        <v>285</v>
      </c>
      <c r="D77" s="4" t="s">
        <v>40</v>
      </c>
      <c r="E77" s="6">
        <v>1200</v>
      </c>
      <c r="F77" s="8">
        <v>0</v>
      </c>
      <c r="G77" s="6">
        <f t="shared" si="2"/>
        <v>0</v>
      </c>
      <c r="H77" s="9" t="s">
        <v>0</v>
      </c>
      <c r="I77" s="7" t="s">
        <v>286</v>
      </c>
      <c r="J77" s="5" t="s">
        <v>0</v>
      </c>
      <c r="K77" s="6">
        <f t="shared" si="3"/>
        <v>0</v>
      </c>
      <c r="L77" s="6">
        <v>3.82</v>
      </c>
    </row>
    <row r="78" spans="1:12" ht="25.5">
      <c r="A78" s="7" t="s">
        <v>287</v>
      </c>
      <c r="B78" s="7" t="s">
        <v>288</v>
      </c>
      <c r="C78" s="4" t="s">
        <v>289</v>
      </c>
      <c r="D78" s="4" t="s">
        <v>40</v>
      </c>
      <c r="E78" s="6">
        <v>400</v>
      </c>
      <c r="F78" s="8">
        <v>0</v>
      </c>
      <c r="G78" s="6">
        <f t="shared" si="2"/>
        <v>0</v>
      </c>
      <c r="H78" s="9" t="s">
        <v>0</v>
      </c>
      <c r="I78" s="7" t="s">
        <v>290</v>
      </c>
      <c r="J78" s="5" t="s">
        <v>0</v>
      </c>
      <c r="K78" s="6">
        <f t="shared" si="3"/>
        <v>0</v>
      </c>
      <c r="L78" s="6">
        <v>4.04</v>
      </c>
    </row>
    <row r="79" spans="1:12" ht="25.5">
      <c r="A79" s="7" t="s">
        <v>291</v>
      </c>
      <c r="B79" s="7" t="s">
        <v>292</v>
      </c>
      <c r="C79" s="4" t="s">
        <v>293</v>
      </c>
      <c r="D79" s="4" t="s">
        <v>45</v>
      </c>
      <c r="E79" s="6">
        <v>5000</v>
      </c>
      <c r="F79" s="8">
        <v>0</v>
      </c>
      <c r="G79" s="6">
        <f aca="true" t="shared" si="4" ref="G79:G84">ROUND(SUM(E79*F79),2)</f>
        <v>0</v>
      </c>
      <c r="H79" s="9" t="s">
        <v>0</v>
      </c>
      <c r="I79" s="7" t="s">
        <v>294</v>
      </c>
      <c r="J79" s="5" t="s">
        <v>0</v>
      </c>
      <c r="K79" s="6">
        <f aca="true" t="shared" si="5" ref="K79:K84">SUM(G79:G79)</f>
        <v>0</v>
      </c>
      <c r="L79" s="6">
        <v>0.43</v>
      </c>
    </row>
    <row r="80" spans="1:12" ht="12.75">
      <c r="A80" s="7" t="s">
        <v>295</v>
      </c>
      <c r="B80" s="7" t="s">
        <v>296</v>
      </c>
      <c r="C80" s="4" t="s">
        <v>297</v>
      </c>
      <c r="D80" s="11" t="s">
        <v>40</v>
      </c>
      <c r="E80" s="6">
        <v>6000</v>
      </c>
      <c r="F80" s="8">
        <v>0</v>
      </c>
      <c r="G80" s="6">
        <f t="shared" si="4"/>
        <v>0</v>
      </c>
      <c r="H80" s="9" t="s">
        <v>0</v>
      </c>
      <c r="I80" s="7" t="s">
        <v>298</v>
      </c>
      <c r="J80" s="5" t="s">
        <v>0</v>
      </c>
      <c r="K80" s="6">
        <f t="shared" si="5"/>
        <v>0</v>
      </c>
      <c r="L80" s="6">
        <v>0.3</v>
      </c>
    </row>
    <row r="81" spans="1:12" ht="25.5">
      <c r="A81" s="7" t="s">
        <v>299</v>
      </c>
      <c r="B81" s="7" t="s">
        <v>300</v>
      </c>
      <c r="C81" s="4" t="s">
        <v>301</v>
      </c>
      <c r="D81" s="4" t="s">
        <v>40</v>
      </c>
      <c r="E81" s="6">
        <v>400</v>
      </c>
      <c r="F81" s="8">
        <v>0</v>
      </c>
      <c r="G81" s="6">
        <f t="shared" si="4"/>
        <v>0</v>
      </c>
      <c r="H81" s="9" t="s">
        <v>0</v>
      </c>
      <c r="I81" s="7" t="s">
        <v>302</v>
      </c>
      <c r="J81" s="5" t="s">
        <v>0</v>
      </c>
      <c r="K81" s="6">
        <f t="shared" si="5"/>
        <v>0</v>
      </c>
      <c r="L81" s="6">
        <v>2.05</v>
      </c>
    </row>
    <row r="82" spans="1:12" ht="25.5">
      <c r="A82" s="7" t="s">
        <v>303</v>
      </c>
      <c r="B82" s="7" t="s">
        <v>304</v>
      </c>
      <c r="C82" s="4" t="s">
        <v>305</v>
      </c>
      <c r="D82" s="4" t="s">
        <v>50</v>
      </c>
      <c r="E82" s="6">
        <v>1000</v>
      </c>
      <c r="F82" s="8">
        <v>0</v>
      </c>
      <c r="G82" s="6">
        <f t="shared" si="4"/>
        <v>0</v>
      </c>
      <c r="H82" s="9" t="s">
        <v>0</v>
      </c>
      <c r="I82" s="7" t="s">
        <v>306</v>
      </c>
      <c r="J82" s="5" t="s">
        <v>0</v>
      </c>
      <c r="K82" s="6">
        <f t="shared" si="5"/>
        <v>0</v>
      </c>
      <c r="L82" s="6">
        <v>4.06</v>
      </c>
    </row>
    <row r="83" spans="1:12" ht="25.5">
      <c r="A83" s="7" t="s">
        <v>307</v>
      </c>
      <c r="B83" s="7" t="s">
        <v>308</v>
      </c>
      <c r="C83" s="4" t="s">
        <v>309</v>
      </c>
      <c r="D83" s="4" t="s">
        <v>40</v>
      </c>
      <c r="E83" s="6">
        <v>1000</v>
      </c>
      <c r="F83" s="8">
        <v>0</v>
      </c>
      <c r="G83" s="6">
        <f t="shared" si="4"/>
        <v>0</v>
      </c>
      <c r="H83" s="9" t="s">
        <v>0</v>
      </c>
      <c r="I83" s="7" t="s">
        <v>310</v>
      </c>
      <c r="J83" s="5" t="s">
        <v>0</v>
      </c>
      <c r="K83" s="6">
        <f t="shared" si="5"/>
        <v>0</v>
      </c>
      <c r="L83" s="6">
        <v>0.28</v>
      </c>
    </row>
    <row r="84" spans="1:12" ht="25.5">
      <c r="A84" s="7" t="s">
        <v>311</v>
      </c>
      <c r="B84" s="7" t="s">
        <v>312</v>
      </c>
      <c r="C84" s="4" t="s">
        <v>313</v>
      </c>
      <c r="D84" s="4" t="s">
        <v>40</v>
      </c>
      <c r="E84" s="6">
        <v>1000</v>
      </c>
      <c r="F84" s="8">
        <v>0</v>
      </c>
      <c r="G84" s="6">
        <f t="shared" si="4"/>
        <v>0</v>
      </c>
      <c r="H84" s="9" t="s">
        <v>0</v>
      </c>
      <c r="I84" s="7" t="s">
        <v>314</v>
      </c>
      <c r="J84" s="5" t="s">
        <v>0</v>
      </c>
      <c r="K84" s="6">
        <f t="shared" si="5"/>
        <v>0</v>
      </c>
      <c r="L84" s="6">
        <v>0.36</v>
      </c>
    </row>
    <row r="86" spans="6:7" ht="12.75">
      <c r="F86" s="10" t="s">
        <v>315</v>
      </c>
      <c r="G86" s="6">
        <f>SUM(G9:G84)</f>
        <v>0</v>
      </c>
    </row>
    <row r="89" spans="2:12" ht="12.75">
      <c r="B89" s="19" t="s">
        <v>316</v>
      </c>
      <c r="C89" s="13"/>
      <c r="D89" s="20" t="s">
        <v>317</v>
      </c>
      <c r="E89" s="13"/>
      <c r="F89" s="13"/>
      <c r="G89" s="13"/>
      <c r="H89" s="13"/>
      <c r="I89" s="13"/>
      <c r="J89" s="13"/>
      <c r="K89" s="13"/>
      <c r="L89" s="13"/>
    </row>
    <row r="91" spans="2:12" ht="12.75">
      <c r="B91" s="21" t="s">
        <v>318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3" spans="2:12" ht="82.5" customHeight="1">
      <c r="B93" s="2" t="s">
        <v>319</v>
      </c>
      <c r="C93" s="16" t="s">
        <v>320</v>
      </c>
      <c r="D93" s="13"/>
      <c r="E93" s="13"/>
      <c r="F93" s="13"/>
      <c r="G93" s="13"/>
      <c r="H93" s="13"/>
      <c r="I93" s="13"/>
      <c r="J93" s="13"/>
      <c r="K93" s="13"/>
      <c r="L93" s="13"/>
    </row>
    <row r="96" spans="2:12" ht="12.75">
      <c r="B96" s="22" t="s">
        <v>321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2:12" ht="12.75">
      <c r="B97" s="17" t="s">
        <v>322</v>
      </c>
      <c r="C97" s="13"/>
      <c r="D97" s="13"/>
      <c r="E97" s="13"/>
      <c r="F97" s="13"/>
      <c r="G97" s="13"/>
      <c r="H97" s="13"/>
      <c r="I97" s="13"/>
      <c r="J97" s="13"/>
      <c r="K97" s="13"/>
      <c r="L97" s="13"/>
    </row>
  </sheetData>
  <sheetProtection/>
  <mergeCells count="19">
    <mergeCell ref="B97:L97"/>
    <mergeCell ref="B13:L13"/>
    <mergeCell ref="B89:C89"/>
    <mergeCell ref="D89:L89"/>
    <mergeCell ref="B91:L91"/>
    <mergeCell ref="C93:L93"/>
    <mergeCell ref="B96:L96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Eldon Oliveira das Neves</cp:lastModifiedBy>
  <dcterms:created xsi:type="dcterms:W3CDTF">2009-08-05T21:24:40Z</dcterms:created>
  <dcterms:modified xsi:type="dcterms:W3CDTF">2021-08-05T17:05:13Z</dcterms:modified>
  <cp:category/>
  <cp:version/>
  <cp:contentType/>
  <cp:contentStatus/>
</cp:coreProperties>
</file>