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'Itens'!$A$1:$L$91</definedName>
  </definedNames>
  <calcPr fullCalcOnLoad="1"/>
</workbook>
</file>

<file path=xl/sharedStrings.xml><?xml version="1.0" encoding="utf-8"?>
<sst xmlns="http://schemas.openxmlformats.org/spreadsheetml/2006/main" count="508" uniqueCount="278">
  <si>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</si>
  <si>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</si>
  <si>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</si>
  <si>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</si>
  <si>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</si>
  <si>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</si>
  <si>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</si>
  <si>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</si>
  <si>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132/27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</si>
  <si>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</si>
  <si>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</si>
  <si>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</si>
  <si>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</si>
  <si>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</si>
  <si>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</si>
  <si>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</si>
  <si>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27/06/2023 10:00:00</t>
  </si>
  <si>
    <t xml:space="preserve">Objeto: </t>
  </si>
  <si>
    <t xml:space="preserve">Aquisição de Materiais e Impressos Gráficos para atender às demandas das secretarias da prefeitura de Janaúba, conforme especificações e quantidades estabelecidas abaixo.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</si>
  <si>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</si>
  <si>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</si>
  <si>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</si>
  <si>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</si>
  <si>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</si>
  <si>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</si>
  <si>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</si>
  <si>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</si>
  <si>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</si>
  <si>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</si>
  <si>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</si>
  <si>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</si>
  <si>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</si>
  <si>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</si>
  <si>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223094</t>
  </si>
  <si>
    <t>0001</t>
  </si>
  <si>
    <t>Adesivo vinil - Impressão digital: Adesivo vinil - Impressão digital</t>
  </si>
  <si>
    <t>M²</t>
  </si>
  <si>
    <t>4362</t>
  </si>
  <si>
    <t>NÃO</t>
  </si>
  <si>
    <t>213685</t>
  </si>
  <si>
    <t>0002</t>
  </si>
  <si>
    <t xml:space="preserve">Banner em lona 440g - impressão digital: Banner em lona 440g - impressão digital - acabamento com baguete </t>
  </si>
  <si>
    <t>4363</t>
  </si>
  <si>
    <t>213686</t>
  </si>
  <si>
    <t>0003</t>
  </si>
  <si>
    <t xml:space="preserve">Bloco 100x1 - Formato 16 - Papel 56g - impressão 1 x0, preto – Pedido de acordo a necessidade do município: Bloco 100x1 - Formato 16 - Papel 56g - impressão
1 x0, preto – Pedido de acordo a necessidade do município
</t>
  </si>
  <si>
    <t>Unidade</t>
  </si>
  <si>
    <t>4364</t>
  </si>
  <si>
    <t>213691</t>
  </si>
  <si>
    <t>0004</t>
  </si>
  <si>
    <t xml:space="preserve">Bloco 100x1 - Formato16 - Papel 56g - impressão 1 x1, preto – Pedido de acordo a necessidade do município: Bloco 100x1 - Formato16 - Papel 56g - impressão 1 x1, preto – Pedido de acordo a necessidade do município
</t>
  </si>
  <si>
    <t>4365</t>
  </si>
  <si>
    <t>213687</t>
  </si>
  <si>
    <t>0005</t>
  </si>
  <si>
    <t>Bloco 100x1 - Formato 24, papel 56, impressão 1x0, preto – Pedido de acordo a necessidade do município: Bloco 100x1 - Formato 24, papel 56, impressão 1x0, preto – Pedido de acordo a necessidade do município</t>
  </si>
  <si>
    <t>4366</t>
  </si>
  <si>
    <t>213688</t>
  </si>
  <si>
    <t>0006</t>
  </si>
  <si>
    <t>Bloco 100x1 - Formato 32, papel 56, impressão 1x0, preto – Pedido de acordo a necessidade do município: Bloco 100x1 - Formato 32, papel 56, impressão 1x0, preto – Pedido de acordo a necessidade do município</t>
  </si>
  <si>
    <t>4367</t>
  </si>
  <si>
    <t>213689</t>
  </si>
  <si>
    <t>0007</t>
  </si>
  <si>
    <t>Bloco 100x1 - Formato 9 - Papel 56g - impressão 1 x0, preto – Pedido de acordo a necessidade do município: Bloco 100x1 - Formato 9 - Papel 56g - impressão 1 x0, preto – Pedido de acordo a necessidade do município</t>
  </si>
  <si>
    <t>Bloco</t>
  </si>
  <si>
    <t>4368</t>
  </si>
  <si>
    <t>213690</t>
  </si>
  <si>
    <t>0008</t>
  </si>
  <si>
    <t>Bloco 100x1 - Formato 9 - Papel 56g - impressão 1 x1, preto – Pedido de acordo a necessidade do município: Bloco 100x1 - Formato 9 - Papel 56g - impressão 1 x1, preto – Pedido de acordo a necessidade do município</t>
  </si>
  <si>
    <t>4369</t>
  </si>
  <si>
    <t>SIM</t>
  </si>
  <si>
    <t>213693</t>
  </si>
  <si>
    <t>0009</t>
  </si>
  <si>
    <t xml:space="preserve">Bloco 50x2 - Formato 16 - Papel Sicarbom impressão 1x0, preto – Pedido de acordo a necessidade do município: Bloco 50x2 - Formato 16 - Papel Sicarbom impressão 1x0, preto – Pedido de acordo a necessidade do município
</t>
  </si>
  <si>
    <t>4370</t>
  </si>
  <si>
    <t>213694</t>
  </si>
  <si>
    <t>0010</t>
  </si>
  <si>
    <t>Bloco 50x2 - Formato 9 - Papel Sicarbom impressão 1x0, preto – Pedido de acordo a necessidade do município: Bloco 50x2 - Formato 9 - Papel Sicarbom impressão 1x0, preto – Pedido de acordo a necessidade do município</t>
  </si>
  <si>
    <t>4371</t>
  </si>
  <si>
    <t>213695</t>
  </si>
  <si>
    <t>0011</t>
  </si>
  <si>
    <t>Bloco 50x2 - Papel 56g - Formato 9 - impressão 1x0, preto – Pedido de acordo a necessidade do município: Bloco 50x2 - Papel 56g - Formato 9 - impressão 1x0, preto – Pedido de acordo a necessidade do município</t>
  </si>
  <si>
    <t>4372</t>
  </si>
  <si>
    <t>202921</t>
  </si>
  <si>
    <t>0012</t>
  </si>
  <si>
    <t xml:space="preserve">Bloco 50x3 - Formato 16 - impressão 1x0, preto: Bloco 50x3 - Formato 16 - impressão 1x0, preto – papel 56g - Pedido de acordo a necessidade do município 
</t>
  </si>
  <si>
    <t>4373</t>
  </si>
  <si>
    <t>223102</t>
  </si>
  <si>
    <t>0013</t>
  </si>
  <si>
    <t>Bloco de tamanho 8x21 : Bloco de tamanho 8x21 - Papel super-bond azul - Impressão 1x0 - preto -  bloco 50x1, numerado e picotado</t>
  </si>
  <si>
    <t>4374</t>
  </si>
  <si>
    <t>223103</t>
  </si>
  <si>
    <t>0014</t>
  </si>
  <si>
    <t>Calendário de mesa com wire -o - Base triplex 300g, impressão 4x0 com 28 páginas papel couchê 150g, 4x4: Base triplex 300g, impressão 4x0 com 28 páginas papel couchê 150g, 4x4</t>
  </si>
  <si>
    <t>4375</t>
  </si>
  <si>
    <t>213698</t>
  </si>
  <si>
    <t>0015</t>
  </si>
  <si>
    <t xml:space="preserve">Carimbo Automático Nº20: Carimbo Automático Nº20
</t>
  </si>
  <si>
    <t>4376</t>
  </si>
  <si>
    <t>213697</t>
  </si>
  <si>
    <t>0016</t>
  </si>
  <si>
    <t xml:space="preserve">Carimbo Automático Nº 30: Carimbo Automático Nº 30
</t>
  </si>
  <si>
    <t>4377</t>
  </si>
  <si>
    <t>223104</t>
  </si>
  <si>
    <t>0017</t>
  </si>
  <si>
    <t xml:space="preserve">Carimbo Automático P2.600 - Diametro 4cm: Carimbo Automático P2.600 - Diametro 4cm
</t>
  </si>
  <si>
    <t>4378</t>
  </si>
  <si>
    <t>213700</t>
  </si>
  <si>
    <t>0018</t>
  </si>
  <si>
    <t xml:space="preserve">Carimbo automático redondo nº40: Carimbo automático redondo nº40
</t>
  </si>
  <si>
    <t>4379</t>
  </si>
  <si>
    <t>213701</t>
  </si>
  <si>
    <t>0019</t>
  </si>
  <si>
    <t xml:space="preserve">Carimbo automático retangular nº40: Carimbo automático retangular nº40
</t>
  </si>
  <si>
    <t>4380</t>
  </si>
  <si>
    <t>213702</t>
  </si>
  <si>
    <t>0020</t>
  </si>
  <si>
    <t xml:space="preserve">Carimbo c/ Base de Madeira até 6 Linhas: Carimbo c/ Base de Madeira até 6 Linhas
</t>
  </si>
  <si>
    <t>4381</t>
  </si>
  <si>
    <t>213704</t>
  </si>
  <si>
    <t>0021</t>
  </si>
  <si>
    <t xml:space="preserve">Carimbo retangular nº 50: Carimbo retangular nº 50
</t>
  </si>
  <si>
    <t>4382</t>
  </si>
  <si>
    <t>223105</t>
  </si>
  <si>
    <t>0022</t>
  </si>
  <si>
    <t>Cartão Espelho - Impressão 1x1 - formato 16 - papel off-set - papel 180g: Cartão Espelho - Impressão 1x1 - formato 16 - papel off-set - papel 180g</t>
  </si>
  <si>
    <t>4383</t>
  </si>
  <si>
    <t>223106</t>
  </si>
  <si>
    <t>0023</t>
  </si>
  <si>
    <t>Cartão de Insulina dos Diabéticos : Cartão de Insulina dos Diabéticos - Papel off-set 180g - tamanho 15x11cm</t>
  </si>
  <si>
    <t>4384</t>
  </si>
  <si>
    <t>213708</t>
  </si>
  <si>
    <t>0024</t>
  </si>
  <si>
    <t xml:space="preserve">CARTÃO DO USUÁRIO (CAPS) - 1X1 - 21,0CMX 14,0CM - PAPEL 180G 1X1: CARTÃO DO USUÁRIO (CAPS) - 1X1 - 21,0CMX 14,0CM - PAPEL 180G 1X1
</t>
  </si>
  <si>
    <t>4385</t>
  </si>
  <si>
    <t>213710</t>
  </si>
  <si>
    <t>0025</t>
  </si>
  <si>
    <t>Cartaz - formato 2 – impressão 4x0 Papel Couchê 115g - CTP: Cartaz - formato 2 – impressão 4x0 Papel Couchê 115g - CTP</t>
  </si>
  <si>
    <t>4386</t>
  </si>
  <si>
    <t>213711</t>
  </si>
  <si>
    <t>0026</t>
  </si>
  <si>
    <t xml:space="preserve">Cartaz - formato 4 - papel couchê 115g – CTP – impressão 4x0: Cartaz - formato 4 - papel couchê 115g – CTP – impressão 4x0
</t>
  </si>
  <si>
    <t>4387</t>
  </si>
  <si>
    <t>213715</t>
  </si>
  <si>
    <t>0027</t>
  </si>
  <si>
    <t xml:space="preserve">Certificado de Capacitação/Cursos – formato 8 – impressão 4x0 – papel couchê 250g: Certificado de Capacitação/Cursos – formato 8 – impressão 4x0 – papel couchê 250g
</t>
  </si>
  <si>
    <t>4388</t>
  </si>
  <si>
    <t>213717</t>
  </si>
  <si>
    <t>0028</t>
  </si>
  <si>
    <t xml:space="preserve">Certificado para Conferencia - Formato 8 - Papel Couchê 250g – impressão 4x0: Certificado para Conferencia - Formato 8 - Papel Couchê 250g – impressão 4x0
</t>
  </si>
  <si>
    <t>4389</t>
  </si>
  <si>
    <t>213720</t>
  </si>
  <si>
    <t>0029</t>
  </si>
  <si>
    <t>Convite - Papel Couchê 250g - impressão 4x4 – Formato 16: Convite - Papel Couchê 250g - impressão 4x4 – Formato 16</t>
  </si>
  <si>
    <t>4390</t>
  </si>
  <si>
    <t>213721</t>
  </si>
  <si>
    <t>0030</t>
  </si>
  <si>
    <t xml:space="preserve">Crachá em papel duplex com cordão 10x15: Crachá em papel duplex com cordão 10x15 - Impressão 4x0
</t>
  </si>
  <si>
    <t>4391</t>
  </si>
  <si>
    <t>203927</t>
  </si>
  <si>
    <t>0031</t>
  </si>
  <si>
    <t xml:space="preserve">Crachás em PVC com fita - Tamanho 55x85mm –impressão 4x4: 
</t>
  </si>
  <si>
    <t>4392</t>
  </si>
  <si>
    <t>203929</t>
  </si>
  <si>
    <t>0032</t>
  </si>
  <si>
    <t>Envelope saco - 18x24cm - kraft - timbrado: Envelope saco - 18x24cm - Kraft - timbrado</t>
  </si>
  <si>
    <t>4393</t>
  </si>
  <si>
    <t>223107</t>
  </si>
  <si>
    <t>0033</t>
  </si>
  <si>
    <t>Envelope Família Kraft 120g - timbrada impressão 1x0 26x36cm - abertura lateral: Envelope Família Kraft 120g - timbrada impressão 1x0 26x36cm - abertura lateral</t>
  </si>
  <si>
    <t>4394</t>
  </si>
  <si>
    <t>203935</t>
  </si>
  <si>
    <t>0034</t>
  </si>
  <si>
    <t xml:space="preserve">Envelope Saco - timbrado 18x24cm - branco: 
</t>
  </si>
  <si>
    <t>4395</t>
  </si>
  <si>
    <t>223108</t>
  </si>
  <si>
    <t>0035</t>
  </si>
  <si>
    <t>Envelope Saco  - timbrado 24x34cm - Branco: Envelope Saco  - timbrado 24x34cm - Branco</t>
  </si>
  <si>
    <t>4396</t>
  </si>
  <si>
    <t>223109</t>
  </si>
  <si>
    <t>0036</t>
  </si>
  <si>
    <t>Etiqueta para arquivo: Adesivo fosco -  tamanho 10x15cm - f32 - impressão  1x0</t>
  </si>
  <si>
    <t>4397</t>
  </si>
  <si>
    <t>223110</t>
  </si>
  <si>
    <t>0037</t>
  </si>
  <si>
    <t>Faixa (Impressão digital colorida em lona 440g com acabamento em baguete ou ilhós): Faixa  Impressão digital colorida em lona 440g com acabamento em baguete ou ilhós</t>
  </si>
  <si>
    <t>4398</t>
  </si>
  <si>
    <t>213757</t>
  </si>
  <si>
    <t>0038</t>
  </si>
  <si>
    <t>Folder couchê 115g - Formato 8 - 4x4 - CTP - Dobrado; Folder - Cl 115g - Formato 8 - 4x4 - Com Fotolito: Folder couchê 115g - Formato 8 - 4x4 - CTP - Dobrado; Folder - Cl 115g - Formato 8 - 4x4 - Com Fotolito</t>
  </si>
  <si>
    <t>4399</t>
  </si>
  <si>
    <t>223111</t>
  </si>
  <si>
    <t>0039</t>
  </si>
  <si>
    <t>Folder couchê 170g - formato 8 impressão 4x4 - CTP - dobrado: Folder couchê 170g - formato 8 impressão 4x4 - CTP - dobrado</t>
  </si>
  <si>
    <t>4400</t>
  </si>
  <si>
    <t>223112</t>
  </si>
  <si>
    <t>0040</t>
  </si>
  <si>
    <t xml:space="preserve">Folhetos informativos duplo – tamanho 21x31cm – 8 páginas - papel couchê 115gr -  CTP – impressão 4x4 dobrado e grampeado ao meio : Folhetos informativos duplo – tamanho 21x31cm – 8 páginas - papel couchê 115gr -  CTP – impressão 4x4 dobrado e grampeado ao meio </t>
  </si>
  <si>
    <t>4401</t>
  </si>
  <si>
    <t>223113</t>
  </si>
  <si>
    <t>0041</t>
  </si>
  <si>
    <t>Cartilha - Capa impressão 4x4 – Couchê 115g tamanho 21x15cm - Miolo 32 Pág. impressão 4x4 - Papel couchê 115g: Cartilha - Capa impressão 4x4 – Couchê 115g tamanho 21x15cm - Miolo 32 Pág. impressão 4x4 - Papel couchê 115g</t>
  </si>
  <si>
    <t>4402</t>
  </si>
  <si>
    <t>223114</t>
  </si>
  <si>
    <t>0042</t>
  </si>
  <si>
    <t>Cartão de vacina Adulto 10x15 cartolina 180g -  impressão 1x1: Cartão de vacina Adulto 10x15 cartolina 180g -  impressão 1x1</t>
  </si>
  <si>
    <t>4403</t>
  </si>
  <si>
    <t>223115</t>
  </si>
  <si>
    <t>0043</t>
  </si>
  <si>
    <t>Panfleto - Formato 16 - impressão 4x4 - papel couchê 90g - impressão 4x4 - CTP: Panfleto - Formato 16 - impressão 4x4 - papel couchê 90g - impressão 4x4 - CTP</t>
  </si>
  <si>
    <t>4404</t>
  </si>
  <si>
    <t>223116</t>
  </si>
  <si>
    <t>0044</t>
  </si>
  <si>
    <t>Panfleto - Formato 16 - impressão 4x0 - papel couchê 90g - impressão 4x0 - CTP: Panfleto - Formato 16 - impressão 4x0 - papel couchê 90g - impressão 4x0 - CTP</t>
  </si>
  <si>
    <t>4405</t>
  </si>
  <si>
    <t>223117</t>
  </si>
  <si>
    <t>0045</t>
  </si>
  <si>
    <t>Pasta Capa de processo administrativo tributário – tamanho 46 x33,5cm - impressão 1x0 – papel Off-set 240g: Pasta Capa de processo administrativo tributário – tamanho 46 x33,5cm - impressão 1x0 – papel Off-set 240g</t>
  </si>
  <si>
    <t>4406</t>
  </si>
  <si>
    <t>223118</t>
  </si>
  <si>
    <t>0046</t>
  </si>
  <si>
    <t>Pasta Capa de processo timbrada – tamanho 46 x33,5cm - impressão 1x0 – papel Off-set 240g: Pasta Capa de processo timbrada – tamanho 46 x33,5cm - impressão 1x0 – papel Off-set 240g</t>
  </si>
  <si>
    <t>4407</t>
  </si>
  <si>
    <t>223119</t>
  </si>
  <si>
    <t>0047</t>
  </si>
  <si>
    <t>Pasta de arquivo - tamanho 46x31cm impressão 1x0 - papel off-set 240g: Pasta de arquivo - tamanho 46x31cm impressão 1x0 - papel off-set 240g</t>
  </si>
  <si>
    <t>4408</t>
  </si>
  <si>
    <t>223120</t>
  </si>
  <si>
    <t>0048</t>
  </si>
  <si>
    <t>Pasta para conferência - 46x31cm - papel triplex impressão 4x0 - CTP - com bolsa: Pasta para conferência - 46x31cm - papel triplex impressão 4x0 - CTP - com bolsa</t>
  </si>
  <si>
    <t>4409</t>
  </si>
  <si>
    <t>223121</t>
  </si>
  <si>
    <t>0049</t>
  </si>
  <si>
    <t>pasta processo Licitatório 25x31,5: Impressão 1x0 - Papel tríplex 300g - Conforme modelo</t>
  </si>
  <si>
    <t>4410</t>
  </si>
  <si>
    <t>223122</t>
  </si>
  <si>
    <t>0050</t>
  </si>
  <si>
    <t>Pasta Individual do Aluno 46x31: Papel off-set 240g - 46x31</t>
  </si>
  <si>
    <t>4411</t>
  </si>
  <si>
    <t>223123</t>
  </si>
  <si>
    <t>0051</t>
  </si>
  <si>
    <t>Placa de Identificação - Por m²: Impressão em Lona, armação em metalon, acabamento cantoneira em alumínio</t>
  </si>
  <si>
    <t>4412</t>
  </si>
  <si>
    <t>213775</t>
  </si>
  <si>
    <t>0052</t>
  </si>
  <si>
    <t xml:space="preserve">Placa de identificação para portas - tamanho 30x15cm - placa em PVC com adesivo vinil: Placa de identificação para portas - tamanho 30x15cm - placa em PVC com adesivo vinil
</t>
  </si>
  <si>
    <t>4413</t>
  </si>
  <si>
    <t>223124</t>
  </si>
  <si>
    <t>0053</t>
  </si>
  <si>
    <t xml:space="preserve">Placa em ACM adesivada  - Instalada : Placa em ACM adesivada  - Instalada </t>
  </si>
  <si>
    <t>4414</t>
  </si>
  <si>
    <t>223125</t>
  </si>
  <si>
    <t>0054</t>
  </si>
  <si>
    <t xml:space="preserve">Placa em Vidro Blindex 80x60cm: Placa em Vidro Blindex 80x60cm - 8mm com 4 espaçadores de Inox - Instalação - Adesivo transparente e Adesivo Leitoso </t>
  </si>
  <si>
    <t>4415</t>
  </si>
  <si>
    <t>223126</t>
  </si>
  <si>
    <t>0055</t>
  </si>
  <si>
    <t>Impressão a 1 preto e branco: Impressão a 1 preto e branco</t>
  </si>
  <si>
    <t>4416</t>
  </si>
  <si>
    <t>223127</t>
  </si>
  <si>
    <t>0056</t>
  </si>
  <si>
    <t>Impressão a 1 colorida: Impressão a 1 colorida</t>
  </si>
  <si>
    <t>4417</t>
  </si>
  <si>
    <t>223128</t>
  </si>
  <si>
    <t>0057</t>
  </si>
  <si>
    <t>Impressão a 0 preto e branco: Impressão a 0 preto e branco</t>
  </si>
  <si>
    <t>4418</t>
  </si>
  <si>
    <t>223129</t>
  </si>
  <si>
    <t>0058</t>
  </si>
  <si>
    <t>Impressão a 0 Colorida: Impressão a 0 Colorida</t>
  </si>
  <si>
    <t>4419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</si>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</sst>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135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141.6667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3000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>
        <v>12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46</v>
      </c>
      <c r="E18" s="13">
        <v>500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14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46</v>
      </c>
      <c r="E19" s="13">
        <v>200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10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46</v>
      </c>
      <c r="E20" s="13">
        <v>500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7.2333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63</v>
      </c>
      <c r="E21" s="13">
        <v>3000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>
        <v>23.1667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46</v>
      </c>
      <c r="E22" s="13">
        <v>3600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>
        <v>24.3333</v>
      </c>
      <c r="M22" s="13" t="s">
        <v>69</v>
      </c>
    </row>
    <row r="23" spans="1:13" ht="12.75">
      <c r="A23" s="14" t="s">
        <v>70</v>
      </c>
      <c r="B23" s="14" t="s">
        <v>71</v>
      </c>
      <c r="C23" s="10" t="s">
        <v>72</v>
      </c>
      <c r="D23" s="10" t="s">
        <v>46</v>
      </c>
      <c r="E23" s="13">
        <v>3000</v>
      </c>
      <c r="F23" s="15">
        <v>0</v>
      </c>
      <c r="G23" s="13">
        <f>ROUND(SUM(E23*F23),2)</f>
        <v>0</v>
      </c>
      <c r="H23" s="17" t="s">
        <v>0</v>
      </c>
      <c r="I23" s="14" t="s">
        <v>73</v>
      </c>
      <c r="J23" s="12" t="s">
        <v>0</v>
      </c>
      <c r="K23" s="13">
        <f>SUM(G23:G23)</f>
        <v>0</v>
      </c>
      <c r="L23" s="13">
        <v>17.0333</v>
      </c>
      <c r="M23" s="13" t="s">
        <v>38</v>
      </c>
    </row>
    <row r="24" spans="1:13" ht="12.75">
      <c r="A24" s="14" t="s">
        <v>74</v>
      </c>
      <c r="B24" s="14" t="s">
        <v>75</v>
      </c>
      <c r="C24" s="10" t="s">
        <v>76</v>
      </c>
      <c r="D24" s="10" t="s">
        <v>46</v>
      </c>
      <c r="E24" s="13">
        <v>600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>
        <v>32</v>
      </c>
      <c r="M24" s="13" t="s">
        <v>38</v>
      </c>
    </row>
    <row r="25" spans="1:13" ht="12.75">
      <c r="A25" s="14" t="s">
        <v>78</v>
      </c>
      <c r="B25" s="14" t="s">
        <v>79</v>
      </c>
      <c r="C25" s="10" t="s">
        <v>80</v>
      </c>
      <c r="D25" s="10" t="s">
        <v>63</v>
      </c>
      <c r="E25" s="13">
        <v>2500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24</v>
      </c>
      <c r="M25" s="13" t="s">
        <v>38</v>
      </c>
    </row>
    <row r="26" spans="1:13" ht="12.75">
      <c r="A26" s="14" t="s">
        <v>82</v>
      </c>
      <c r="B26" s="14" t="s">
        <v>83</v>
      </c>
      <c r="C26" s="10" t="s">
        <v>84</v>
      </c>
      <c r="D26" s="10" t="s">
        <v>46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23.7667</v>
      </c>
      <c r="M26" s="13" t="s">
        <v>38</v>
      </c>
    </row>
    <row r="27" spans="1:13" ht="12.75">
      <c r="A27" s="14" t="s">
        <v>86</v>
      </c>
      <c r="B27" s="14" t="s">
        <v>87</v>
      </c>
      <c r="C27" s="10" t="s">
        <v>88</v>
      </c>
      <c r="D27" s="10" t="s">
        <v>46</v>
      </c>
      <c r="E27" s="13">
        <v>500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14.8333</v>
      </c>
      <c r="M27" s="13" t="s">
        <v>38</v>
      </c>
    </row>
    <row r="28" spans="1:13" ht="12.75">
      <c r="A28" s="14" t="s">
        <v>90</v>
      </c>
      <c r="B28" s="14" t="s">
        <v>91</v>
      </c>
      <c r="C28" s="10" t="s">
        <v>92</v>
      </c>
      <c r="D28" s="10" t="s">
        <v>46</v>
      </c>
      <c r="E28" s="13">
        <v>1000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20.6667</v>
      </c>
      <c r="M28" s="13" t="s">
        <v>38</v>
      </c>
    </row>
    <row r="29" spans="1:13" ht="12.75">
      <c r="A29" s="14" t="s">
        <v>94</v>
      </c>
      <c r="B29" s="14" t="s">
        <v>95</v>
      </c>
      <c r="C29" s="10" t="s">
        <v>96</v>
      </c>
      <c r="D29" s="10" t="s">
        <v>46</v>
      </c>
      <c r="E29" s="13">
        <v>100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61</v>
      </c>
      <c r="M29" s="13" t="s">
        <v>38</v>
      </c>
    </row>
    <row r="30" spans="1:13" ht="12.75">
      <c r="A30" s="14" t="s">
        <v>98</v>
      </c>
      <c r="B30" s="14" t="s">
        <v>99</v>
      </c>
      <c r="C30" s="10" t="s">
        <v>100</v>
      </c>
      <c r="D30" s="10" t="s">
        <v>46</v>
      </c>
      <c r="E30" s="13">
        <v>100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79.3333</v>
      </c>
      <c r="M30" s="13" t="s">
        <v>38</v>
      </c>
    </row>
    <row r="31" spans="1:13" ht="12.75">
      <c r="A31" s="14" t="s">
        <v>102</v>
      </c>
      <c r="B31" s="14" t="s">
        <v>103</v>
      </c>
      <c r="C31" s="10" t="s">
        <v>104</v>
      </c>
      <c r="D31" s="10" t="s">
        <v>46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136.6667</v>
      </c>
      <c r="M31" s="13" t="s">
        <v>38</v>
      </c>
    </row>
    <row r="32" spans="1:13" ht="12.75">
      <c r="A32" s="14" t="s">
        <v>106</v>
      </c>
      <c r="B32" s="14" t="s">
        <v>107</v>
      </c>
      <c r="C32" s="10" t="s">
        <v>108</v>
      </c>
      <c r="D32" s="10" t="s">
        <v>46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87.6667</v>
      </c>
      <c r="M32" s="13" t="s">
        <v>38</v>
      </c>
    </row>
    <row r="33" spans="1:13" ht="12.75">
      <c r="A33" s="14" t="s">
        <v>110</v>
      </c>
      <c r="B33" s="14" t="s">
        <v>111</v>
      </c>
      <c r="C33" s="10" t="s">
        <v>112</v>
      </c>
      <c r="D33" s="10" t="s">
        <v>46</v>
      </c>
      <c r="E33" s="13">
        <v>20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87.6667</v>
      </c>
      <c r="M33" s="13" t="s">
        <v>38</v>
      </c>
    </row>
    <row r="34" spans="1:13" ht="12.75">
      <c r="A34" s="14" t="s">
        <v>114</v>
      </c>
      <c r="B34" s="14" t="s">
        <v>115</v>
      </c>
      <c r="C34" s="10" t="s">
        <v>116</v>
      </c>
      <c r="D34" s="10" t="s">
        <v>46</v>
      </c>
      <c r="E34" s="13">
        <v>20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63</v>
      </c>
      <c r="M34" s="13" t="s">
        <v>38</v>
      </c>
    </row>
    <row r="35" spans="1:13" ht="12.75">
      <c r="A35" s="14" t="s">
        <v>118</v>
      </c>
      <c r="B35" s="14" t="s">
        <v>119</v>
      </c>
      <c r="C35" s="10" t="s">
        <v>120</v>
      </c>
      <c r="D35" s="10" t="s">
        <v>46</v>
      </c>
      <c r="E35" s="13">
        <v>20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>
        <v>107.3333</v>
      </c>
      <c r="M35" s="13" t="s">
        <v>38</v>
      </c>
    </row>
    <row r="36" spans="1:13" ht="12.75">
      <c r="A36" s="14" t="s">
        <v>122</v>
      </c>
      <c r="B36" s="14" t="s">
        <v>123</v>
      </c>
      <c r="C36" s="10" t="s">
        <v>124</v>
      </c>
      <c r="D36" s="10" t="s">
        <v>46</v>
      </c>
      <c r="E36" s="13">
        <v>10000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>
        <v>2.9667</v>
      </c>
      <c r="M36" s="13" t="s">
        <v>38</v>
      </c>
    </row>
    <row r="37" spans="1:13" ht="12.75">
      <c r="A37" s="14" t="s">
        <v>126</v>
      </c>
      <c r="B37" s="14" t="s">
        <v>127</v>
      </c>
      <c r="C37" s="10" t="s">
        <v>128</v>
      </c>
      <c r="D37" s="10" t="s">
        <v>46</v>
      </c>
      <c r="E37" s="13">
        <v>2000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>
        <v>0.55</v>
      </c>
      <c r="M37" s="13" t="s">
        <v>38</v>
      </c>
    </row>
    <row r="38" spans="1:13" ht="12.75">
      <c r="A38" s="14" t="s">
        <v>130</v>
      </c>
      <c r="B38" s="14" t="s">
        <v>131</v>
      </c>
      <c r="C38" s="10" t="s">
        <v>132</v>
      </c>
      <c r="D38" s="10" t="s">
        <v>46</v>
      </c>
      <c r="E38" s="13">
        <v>300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>
        <v>0.49</v>
      </c>
      <c r="M38" s="13" t="s">
        <v>38</v>
      </c>
    </row>
    <row r="39" spans="1:13" ht="12.75">
      <c r="A39" s="14" t="s">
        <v>134</v>
      </c>
      <c r="B39" s="14" t="s">
        <v>135</v>
      </c>
      <c r="C39" s="10" t="s">
        <v>136</v>
      </c>
      <c r="D39" s="10" t="s">
        <v>46</v>
      </c>
      <c r="E39" s="13">
        <v>1000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>
        <v>8.4</v>
      </c>
      <c r="M39" s="13" t="s">
        <v>38</v>
      </c>
    </row>
    <row r="40" spans="1:13" ht="12.75">
      <c r="A40" s="14" t="s">
        <v>138</v>
      </c>
      <c r="B40" s="14" t="s">
        <v>139</v>
      </c>
      <c r="C40" s="10" t="s">
        <v>140</v>
      </c>
      <c r="D40" s="10" t="s">
        <v>46</v>
      </c>
      <c r="E40" s="13">
        <v>1000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>
        <v>5.7</v>
      </c>
      <c r="M40" s="13" t="s">
        <v>38</v>
      </c>
    </row>
    <row r="41" spans="1:13" ht="12.75">
      <c r="A41" s="14" t="s">
        <v>142</v>
      </c>
      <c r="B41" s="14" t="s">
        <v>143</v>
      </c>
      <c r="C41" s="10" t="s">
        <v>144</v>
      </c>
      <c r="D41" s="10" t="s">
        <v>46</v>
      </c>
      <c r="E41" s="13">
        <v>1000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>
        <v>5.9667</v>
      </c>
      <c r="M41" s="13" t="s">
        <v>38</v>
      </c>
    </row>
    <row r="42" spans="1:13" ht="12.75">
      <c r="A42" s="14" t="s">
        <v>146</v>
      </c>
      <c r="B42" s="14" t="s">
        <v>147</v>
      </c>
      <c r="C42" s="10" t="s">
        <v>148</v>
      </c>
      <c r="D42" s="10" t="s">
        <v>46</v>
      </c>
      <c r="E42" s="13">
        <v>2000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>
        <v>6.1667</v>
      </c>
      <c r="M42" s="13" t="s">
        <v>38</v>
      </c>
    </row>
    <row r="43" spans="1:13" ht="12.75">
      <c r="A43" s="14" t="s">
        <v>150</v>
      </c>
      <c r="B43" s="14" t="s">
        <v>151</v>
      </c>
      <c r="C43" s="10" t="s">
        <v>152</v>
      </c>
      <c r="D43" s="10" t="s">
        <v>46</v>
      </c>
      <c r="E43" s="13">
        <v>1000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>
        <v>4.0333</v>
      </c>
      <c r="M43" s="13" t="s">
        <v>38</v>
      </c>
    </row>
    <row r="44" spans="1:13" ht="12.75">
      <c r="A44" s="14" t="s">
        <v>154</v>
      </c>
      <c r="B44" s="14" t="s">
        <v>155</v>
      </c>
      <c r="C44" s="10" t="s">
        <v>156</v>
      </c>
      <c r="D44" s="10" t="s">
        <v>46</v>
      </c>
      <c r="E44" s="13">
        <v>2500</v>
      </c>
      <c r="F44" s="15">
        <v>0</v>
      </c>
      <c r="G44" s="13">
        <f>ROUND(SUM(E44*F44),2)</f>
        <v>0</v>
      </c>
      <c r="H44" s="17" t="s">
        <v>0</v>
      </c>
      <c r="I44" s="14" t="s">
        <v>157</v>
      </c>
      <c r="J44" s="12" t="s">
        <v>0</v>
      </c>
      <c r="K44" s="13">
        <f>SUM(G44:G44)</f>
        <v>0</v>
      </c>
      <c r="L44" s="13">
        <v>3.2333</v>
      </c>
      <c r="M44" s="13" t="s">
        <v>38</v>
      </c>
    </row>
    <row r="45" spans="1:13" ht="12.75">
      <c r="A45" s="14" t="s">
        <v>158</v>
      </c>
      <c r="B45" s="14" t="s">
        <v>159</v>
      </c>
      <c r="C45" s="10" t="s">
        <v>160</v>
      </c>
      <c r="D45" s="10" t="s">
        <v>46</v>
      </c>
      <c r="E45" s="13">
        <v>1000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>
        <v>16.8333</v>
      </c>
      <c r="M45" s="13" t="s">
        <v>38</v>
      </c>
    </row>
    <row r="46" spans="1:13" ht="12.75">
      <c r="A46" s="14" t="s">
        <v>162</v>
      </c>
      <c r="B46" s="14" t="s">
        <v>163</v>
      </c>
      <c r="C46" s="10" t="s">
        <v>164</v>
      </c>
      <c r="D46" s="10" t="s">
        <v>46</v>
      </c>
      <c r="E46" s="13">
        <v>2000</v>
      </c>
      <c r="F46" s="15">
        <v>0</v>
      </c>
      <c r="G46" s="13">
        <f>ROUND(SUM(E46*F46),2)</f>
        <v>0</v>
      </c>
      <c r="H46" s="17" t="s">
        <v>0</v>
      </c>
      <c r="I46" s="14" t="s">
        <v>165</v>
      </c>
      <c r="J46" s="12" t="s">
        <v>0</v>
      </c>
      <c r="K46" s="13">
        <f>SUM(G46:G46)</f>
        <v>0</v>
      </c>
      <c r="L46" s="13">
        <v>0.63</v>
      </c>
      <c r="M46" s="13" t="s">
        <v>38</v>
      </c>
    </row>
    <row r="47" spans="1:13" ht="12.75">
      <c r="A47" s="14" t="s">
        <v>166</v>
      </c>
      <c r="B47" s="14" t="s">
        <v>167</v>
      </c>
      <c r="C47" s="10" t="s">
        <v>168</v>
      </c>
      <c r="D47" s="10" t="s">
        <v>46</v>
      </c>
      <c r="E47" s="13">
        <v>2000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1.65</v>
      </c>
      <c r="M47" s="13" t="s">
        <v>38</v>
      </c>
    </row>
    <row r="48" spans="1:13" ht="12.75">
      <c r="A48" s="14" t="s">
        <v>170</v>
      </c>
      <c r="B48" s="14" t="s">
        <v>171</v>
      </c>
      <c r="C48" s="10" t="s">
        <v>172</v>
      </c>
      <c r="D48" s="10" t="s">
        <v>46</v>
      </c>
      <c r="E48" s="13">
        <v>2000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0.6933</v>
      </c>
      <c r="M48" s="13" t="s">
        <v>38</v>
      </c>
    </row>
    <row r="49" spans="1:13" ht="12.75">
      <c r="A49" s="14" t="s">
        <v>174</v>
      </c>
      <c r="B49" s="14" t="s">
        <v>175</v>
      </c>
      <c r="C49" s="10" t="s">
        <v>176</v>
      </c>
      <c r="D49" s="10" t="s">
        <v>46</v>
      </c>
      <c r="E49" s="13">
        <v>2000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0.7767</v>
      </c>
      <c r="M49" s="13" t="s">
        <v>38</v>
      </c>
    </row>
    <row r="50" spans="1:13" ht="12.75">
      <c r="A50" s="14" t="s">
        <v>178</v>
      </c>
      <c r="B50" s="14" t="s">
        <v>179</v>
      </c>
      <c r="C50" s="10" t="s">
        <v>180</v>
      </c>
      <c r="D50" s="10" t="s">
        <v>46</v>
      </c>
      <c r="E50" s="13">
        <v>500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2.4667</v>
      </c>
      <c r="M50" s="13" t="s">
        <v>38</v>
      </c>
    </row>
    <row r="51" spans="1:13" ht="12.75">
      <c r="A51" s="14" t="s">
        <v>182</v>
      </c>
      <c r="B51" s="14" t="s">
        <v>183</v>
      </c>
      <c r="C51" s="10" t="s">
        <v>184</v>
      </c>
      <c r="D51" s="10" t="s">
        <v>36</v>
      </c>
      <c r="E51" s="13">
        <v>250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135</v>
      </c>
      <c r="M51" s="13" t="s">
        <v>38</v>
      </c>
    </row>
    <row r="52" spans="1:13" ht="12.75">
      <c r="A52" s="14" t="s">
        <v>186</v>
      </c>
      <c r="B52" s="14" t="s">
        <v>187</v>
      </c>
      <c r="C52" s="10" t="s">
        <v>188</v>
      </c>
      <c r="D52" s="10" t="s">
        <v>46</v>
      </c>
      <c r="E52" s="13">
        <v>20000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1.3333</v>
      </c>
      <c r="M52" s="13" t="s">
        <v>38</v>
      </c>
    </row>
    <row r="53" spans="1:13" ht="12.75">
      <c r="A53" s="14" t="s">
        <v>190</v>
      </c>
      <c r="B53" s="14" t="s">
        <v>191</v>
      </c>
      <c r="C53" s="10" t="s">
        <v>192</v>
      </c>
      <c r="D53" s="10" t="s">
        <v>46</v>
      </c>
      <c r="E53" s="13">
        <v>5000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1.5167</v>
      </c>
      <c r="M53" s="13" t="s">
        <v>38</v>
      </c>
    </row>
    <row r="54" spans="1:13" ht="12.75">
      <c r="A54" s="14" t="s">
        <v>194</v>
      </c>
      <c r="B54" s="14" t="s">
        <v>195</v>
      </c>
      <c r="C54" s="10" t="s">
        <v>196</v>
      </c>
      <c r="D54" s="10" t="s">
        <v>46</v>
      </c>
      <c r="E54" s="13">
        <v>10000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2.2833</v>
      </c>
      <c r="M54" s="13" t="s">
        <v>38</v>
      </c>
    </row>
    <row r="55" spans="1:13" ht="12.75">
      <c r="A55" s="14" t="s">
        <v>198</v>
      </c>
      <c r="B55" s="14" t="s">
        <v>199</v>
      </c>
      <c r="C55" s="10" t="s">
        <v>200</v>
      </c>
      <c r="D55" s="10" t="s">
        <v>46</v>
      </c>
      <c r="E55" s="13">
        <v>6000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>
        <v>24</v>
      </c>
      <c r="M55" s="13" t="s">
        <v>69</v>
      </c>
    </row>
    <row r="56" spans="1:13" ht="12.75">
      <c r="A56" s="14" t="s">
        <v>202</v>
      </c>
      <c r="B56" s="14" t="s">
        <v>203</v>
      </c>
      <c r="C56" s="10" t="s">
        <v>204</v>
      </c>
      <c r="D56" s="10" t="s">
        <v>46</v>
      </c>
      <c r="E56" s="13">
        <v>10000</v>
      </c>
      <c r="F56" s="15">
        <v>0</v>
      </c>
      <c r="G56" s="13">
        <f>ROUND(SUM(E56*F56),2)</f>
        <v>0</v>
      </c>
      <c r="H56" s="17" t="s">
        <v>0</v>
      </c>
      <c r="I56" s="14" t="s">
        <v>205</v>
      </c>
      <c r="J56" s="12" t="s">
        <v>0</v>
      </c>
      <c r="K56" s="13">
        <f>SUM(G56:G56)</f>
        <v>0</v>
      </c>
      <c r="L56" s="13">
        <v>0.39</v>
      </c>
      <c r="M56" s="13" t="s">
        <v>38</v>
      </c>
    </row>
    <row r="57" spans="1:13" ht="12.75">
      <c r="A57" s="14" t="s">
        <v>206</v>
      </c>
      <c r="B57" s="14" t="s">
        <v>207</v>
      </c>
      <c r="C57" s="10" t="s">
        <v>208</v>
      </c>
      <c r="D57" s="10" t="s">
        <v>46</v>
      </c>
      <c r="E57" s="13">
        <v>40000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>
        <v>0.6833</v>
      </c>
      <c r="M57" s="13" t="s">
        <v>38</v>
      </c>
    </row>
    <row r="58" spans="1:13" ht="12.75">
      <c r="A58" s="14" t="s">
        <v>210</v>
      </c>
      <c r="B58" s="14" t="s">
        <v>211</v>
      </c>
      <c r="C58" s="10" t="s">
        <v>212</v>
      </c>
      <c r="D58" s="10" t="s">
        <v>46</v>
      </c>
      <c r="E58" s="13">
        <v>3000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>
        <v>0.5833</v>
      </c>
      <c r="M58" s="13" t="s">
        <v>38</v>
      </c>
    </row>
    <row r="59" spans="1:13" ht="12.75">
      <c r="A59" s="14" t="s">
        <v>214</v>
      </c>
      <c r="B59" s="14" t="s">
        <v>215</v>
      </c>
      <c r="C59" s="10" t="s">
        <v>216</v>
      </c>
      <c r="D59" s="10" t="s">
        <v>46</v>
      </c>
      <c r="E59" s="13">
        <v>1000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>
        <v>2.6667</v>
      </c>
      <c r="M59" s="13" t="s">
        <v>38</v>
      </c>
    </row>
    <row r="60" spans="1:13" ht="12.75">
      <c r="A60" s="14" t="s">
        <v>218</v>
      </c>
      <c r="B60" s="14" t="s">
        <v>219</v>
      </c>
      <c r="C60" s="10" t="s">
        <v>220</v>
      </c>
      <c r="D60" s="10" t="s">
        <v>46</v>
      </c>
      <c r="E60" s="13">
        <v>2000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>
        <v>2.6667</v>
      </c>
      <c r="M60" s="13" t="s">
        <v>38</v>
      </c>
    </row>
    <row r="61" spans="1:13" ht="12.75">
      <c r="A61" s="14" t="s">
        <v>222</v>
      </c>
      <c r="B61" s="14" t="s">
        <v>223</v>
      </c>
      <c r="C61" s="10" t="s">
        <v>224</v>
      </c>
      <c r="D61" s="10" t="s">
        <v>46</v>
      </c>
      <c r="E61" s="13">
        <v>200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>
        <v>2.6667</v>
      </c>
      <c r="M61" s="13" t="s">
        <v>38</v>
      </c>
    </row>
    <row r="62" spans="1:13" ht="12.75">
      <c r="A62" s="14" t="s">
        <v>226</v>
      </c>
      <c r="B62" s="14" t="s">
        <v>227</v>
      </c>
      <c r="C62" s="10" t="s">
        <v>228</v>
      </c>
      <c r="D62" s="10" t="s">
        <v>46</v>
      </c>
      <c r="E62" s="13">
        <v>1000</v>
      </c>
      <c r="F62" s="15">
        <v>0</v>
      </c>
      <c r="G62" s="13">
        <f>ROUND(SUM(E62*F62),2)</f>
        <v>0</v>
      </c>
      <c r="H62" s="17" t="s">
        <v>0</v>
      </c>
      <c r="I62" s="14" t="s">
        <v>229</v>
      </c>
      <c r="J62" s="12" t="s">
        <v>0</v>
      </c>
      <c r="K62" s="13">
        <f>SUM(G62:G62)</f>
        <v>0</v>
      </c>
      <c r="L62" s="13">
        <v>5.7</v>
      </c>
      <c r="M62" s="13" t="s">
        <v>38</v>
      </c>
    </row>
    <row r="63" spans="1:13" ht="12.75">
      <c r="A63" s="14" t="s">
        <v>230</v>
      </c>
      <c r="B63" s="14" t="s">
        <v>231</v>
      </c>
      <c r="C63" s="10" t="s">
        <v>232</v>
      </c>
      <c r="D63" s="10" t="s">
        <v>46</v>
      </c>
      <c r="E63" s="13">
        <v>2500</v>
      </c>
      <c r="F63" s="15">
        <v>0</v>
      </c>
      <c r="G63" s="13">
        <f>ROUND(SUM(E63*F63),2)</f>
        <v>0</v>
      </c>
      <c r="H63" s="17" t="s">
        <v>0</v>
      </c>
      <c r="I63" s="14" t="s">
        <v>233</v>
      </c>
      <c r="J63" s="12" t="s">
        <v>0</v>
      </c>
      <c r="K63" s="13">
        <f>SUM(G63:G63)</f>
        <v>0</v>
      </c>
      <c r="L63" s="13">
        <v>2.7333</v>
      </c>
      <c r="M63" s="13" t="s">
        <v>38</v>
      </c>
    </row>
    <row r="64" spans="1:13" ht="12.75">
      <c r="A64" s="14" t="s">
        <v>234</v>
      </c>
      <c r="B64" s="14" t="s">
        <v>235</v>
      </c>
      <c r="C64" s="10" t="s">
        <v>236</v>
      </c>
      <c r="D64" s="10" t="s">
        <v>46</v>
      </c>
      <c r="E64" s="13">
        <v>10000</v>
      </c>
      <c r="F64" s="15">
        <v>0</v>
      </c>
      <c r="G64" s="13">
        <f>ROUND(SUM(E64*F64),2)</f>
        <v>0</v>
      </c>
      <c r="H64" s="17" t="s">
        <v>0</v>
      </c>
      <c r="I64" s="14" t="s">
        <v>237</v>
      </c>
      <c r="J64" s="12" t="s">
        <v>0</v>
      </c>
      <c r="K64" s="13">
        <f>SUM(G64:G64)</f>
        <v>0</v>
      </c>
      <c r="L64" s="13">
        <v>2.6667</v>
      </c>
      <c r="M64" s="13" t="s">
        <v>38</v>
      </c>
    </row>
    <row r="65" spans="1:13" ht="12.75">
      <c r="A65" s="14" t="s">
        <v>238</v>
      </c>
      <c r="B65" s="14" t="s">
        <v>239</v>
      </c>
      <c r="C65" s="10" t="s">
        <v>240</v>
      </c>
      <c r="D65" s="10" t="s">
        <v>36</v>
      </c>
      <c r="E65" s="13">
        <v>30</v>
      </c>
      <c r="F65" s="15">
        <v>0</v>
      </c>
      <c r="G65" s="13">
        <f>ROUND(SUM(E65*F65),2)</f>
        <v>0</v>
      </c>
      <c r="H65" s="17" t="s">
        <v>0</v>
      </c>
      <c r="I65" s="14" t="s">
        <v>241</v>
      </c>
      <c r="J65" s="12" t="s">
        <v>0</v>
      </c>
      <c r="K65" s="13">
        <f>SUM(G65:G65)</f>
        <v>0</v>
      </c>
      <c r="L65" s="13">
        <v>990</v>
      </c>
      <c r="M65" s="13" t="s">
        <v>38</v>
      </c>
    </row>
    <row r="66" spans="1:13" ht="12.75">
      <c r="A66" s="14" t="s">
        <v>242</v>
      </c>
      <c r="B66" s="14" t="s">
        <v>243</v>
      </c>
      <c r="C66" s="10" t="s">
        <v>244</v>
      </c>
      <c r="D66" s="10" t="s">
        <v>46</v>
      </c>
      <c r="E66" s="13">
        <v>300</v>
      </c>
      <c r="F66" s="15">
        <v>0</v>
      </c>
      <c r="G66" s="13">
        <f>ROUND(SUM(E66*F66),2)</f>
        <v>0</v>
      </c>
      <c r="H66" s="17" t="s">
        <v>0</v>
      </c>
      <c r="I66" s="14" t="s">
        <v>245</v>
      </c>
      <c r="J66" s="12" t="s">
        <v>0</v>
      </c>
      <c r="K66" s="13">
        <f>SUM(G66:G66)</f>
        <v>0</v>
      </c>
      <c r="L66" s="13">
        <v>34.6667</v>
      </c>
      <c r="M66" s="13" t="s">
        <v>38</v>
      </c>
    </row>
    <row r="67" spans="1:13" ht="12.75">
      <c r="A67" s="14" t="s">
        <v>246</v>
      </c>
      <c r="B67" s="14" t="s">
        <v>247</v>
      </c>
      <c r="C67" s="10" t="s">
        <v>248</v>
      </c>
      <c r="D67" s="10" t="s">
        <v>36</v>
      </c>
      <c r="E67" s="13">
        <v>30</v>
      </c>
      <c r="F67" s="15">
        <v>0</v>
      </c>
      <c r="G67" s="13">
        <f>ROUND(SUM(E67*F67),2)</f>
        <v>0</v>
      </c>
      <c r="H67" s="17" t="s">
        <v>0</v>
      </c>
      <c r="I67" s="14" t="s">
        <v>249</v>
      </c>
      <c r="J67" s="12" t="s">
        <v>0</v>
      </c>
      <c r="K67" s="13">
        <f>SUM(G67:G67)</f>
        <v>0</v>
      </c>
      <c r="L67" s="13">
        <v>820</v>
      </c>
      <c r="M67" s="13" t="s">
        <v>38</v>
      </c>
    </row>
    <row r="68" spans="1:13" ht="12.75">
      <c r="A68" s="14" t="s">
        <v>250</v>
      </c>
      <c r="B68" s="14" t="s">
        <v>251</v>
      </c>
      <c r="C68" s="10" t="s">
        <v>252</v>
      </c>
      <c r="D68" s="10" t="s">
        <v>46</v>
      </c>
      <c r="E68" s="13">
        <v>30</v>
      </c>
      <c r="F68" s="15">
        <v>0</v>
      </c>
      <c r="G68" s="13">
        <f>ROUND(SUM(E68*F68),2)</f>
        <v>0</v>
      </c>
      <c r="H68" s="17" t="s">
        <v>0</v>
      </c>
      <c r="I68" s="14" t="s">
        <v>253</v>
      </c>
      <c r="J68" s="12" t="s">
        <v>0</v>
      </c>
      <c r="K68" s="13">
        <f>SUM(G68:G68)</f>
        <v>0</v>
      </c>
      <c r="L68" s="13">
        <v>1086.6667</v>
      </c>
      <c r="M68" s="13" t="s">
        <v>38</v>
      </c>
    </row>
    <row r="69" spans="1:13" ht="12.75">
      <c r="A69" s="14" t="s">
        <v>254</v>
      </c>
      <c r="B69" s="14" t="s">
        <v>255</v>
      </c>
      <c r="C69" s="10" t="s">
        <v>256</v>
      </c>
      <c r="D69" s="10" t="s">
        <v>46</v>
      </c>
      <c r="E69" s="13">
        <v>200</v>
      </c>
      <c r="F69" s="15">
        <v>0</v>
      </c>
      <c r="G69" s="13">
        <f>ROUND(SUM(E69*F69),2)</f>
        <v>0</v>
      </c>
      <c r="H69" s="17" t="s">
        <v>0</v>
      </c>
      <c r="I69" s="14" t="s">
        <v>257</v>
      </c>
      <c r="J69" s="12" t="s">
        <v>0</v>
      </c>
      <c r="K69" s="13">
        <f>SUM(G69:G69)</f>
        <v>0</v>
      </c>
      <c r="L69" s="13">
        <v>22.3333</v>
      </c>
      <c r="M69" s="13" t="s">
        <v>38</v>
      </c>
    </row>
    <row r="70" spans="1:13" ht="12.75">
      <c r="A70" s="14" t="s">
        <v>258</v>
      </c>
      <c r="B70" s="14" t="s">
        <v>259</v>
      </c>
      <c r="C70" s="10" t="s">
        <v>260</v>
      </c>
      <c r="D70" s="10" t="s">
        <v>46</v>
      </c>
      <c r="E70" s="13">
        <v>200</v>
      </c>
      <c r="F70" s="15">
        <v>0</v>
      </c>
      <c r="G70" s="13">
        <f>ROUND(SUM(E70*F70),2)</f>
        <v>0</v>
      </c>
      <c r="H70" s="17" t="s">
        <v>0</v>
      </c>
      <c r="I70" s="14" t="s">
        <v>261</v>
      </c>
      <c r="J70" s="12" t="s">
        <v>0</v>
      </c>
      <c r="K70" s="13">
        <f>SUM(G70:G70)</f>
        <v>0</v>
      </c>
      <c r="L70" s="13">
        <v>29</v>
      </c>
      <c r="M70" s="13" t="s">
        <v>38</v>
      </c>
    </row>
    <row r="71" spans="1:13" ht="12.75">
      <c r="A71" s="14" t="s">
        <v>262</v>
      </c>
      <c r="B71" s="14" t="s">
        <v>263</v>
      </c>
      <c r="C71" s="10" t="s">
        <v>264</v>
      </c>
      <c r="D71" s="10" t="s">
        <v>46</v>
      </c>
      <c r="E71" s="13">
        <v>500</v>
      </c>
      <c r="F71" s="15">
        <v>0</v>
      </c>
      <c r="G71" s="13">
        <f>ROUND(SUM(E71*F71),2)</f>
        <v>0</v>
      </c>
      <c r="H71" s="17" t="s">
        <v>0</v>
      </c>
      <c r="I71" s="14" t="s">
        <v>265</v>
      </c>
      <c r="J71" s="12" t="s">
        <v>0</v>
      </c>
      <c r="K71" s="13">
        <f>SUM(G71:G71)</f>
        <v>0</v>
      </c>
      <c r="L71" s="13">
        <v>29</v>
      </c>
      <c r="M71" s="13" t="s">
        <v>38</v>
      </c>
    </row>
    <row r="72" spans="1:13" ht="12.75">
      <c r="A72" s="14" t="s">
        <v>266</v>
      </c>
      <c r="B72" s="14" t="s">
        <v>267</v>
      </c>
      <c r="C72" s="10" t="s">
        <v>268</v>
      </c>
      <c r="D72" s="10" t="s">
        <v>46</v>
      </c>
      <c r="E72" s="13">
        <v>500</v>
      </c>
      <c r="F72" s="15">
        <v>0</v>
      </c>
      <c r="G72" s="13">
        <f>ROUND(SUM(E72*F72),2)</f>
        <v>0</v>
      </c>
      <c r="H72" s="17" t="s">
        <v>0</v>
      </c>
      <c r="I72" s="14" t="s">
        <v>269</v>
      </c>
      <c r="J72" s="12" t="s">
        <v>0</v>
      </c>
      <c r="K72" s="13">
        <f>SUM(G72:G72)</f>
        <v>0</v>
      </c>
      <c r="L72" s="13">
        <v>37.6667</v>
      </c>
      <c r="M72" s="13" t="s">
        <v>38</v>
      </c>
    </row>
    <row r="74" spans="6:7" ht="12.75">
      <c r="F74" s="18" t="s">
        <v>270</v>
      </c>
      <c r="G74" s="13">
        <f>SUM(G9:G72)</f>
        <v>0</v>
      </c>
    </row>
    <row r="77" spans="2:4" ht="12.75">
      <c r="B77" s="19" t="s">
        <v>271</v>
      </c>
      <c r="D77" s="20" t="s">
        <v>272</v>
      </c>
    </row>
    <row r="79" ht="12.75">
      <c r="B79" s="21" t="s">
        <v>273</v>
      </c>
    </row>
    <row r="81" spans="2:3" ht="82.5" customHeight="1">
      <c r="B81" s="3" t="s">
        <v>274</v>
      </c>
      <c r="C81" s="3" t="s">
        <v>275</v>
      </c>
    </row>
    <row r="84" ht="12.75">
      <c r="B84" s="4" t="s">
        <v>276</v>
      </c>
    </row>
    <row r="85" ht="12.75">
      <c r="B85" s="5" t="s">
        <v>277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77:C77"/>
    <mergeCell ref="D77:M77"/>
    <mergeCell ref="B79:M79"/>
    <mergeCell ref="C81:M81"/>
    <mergeCell ref="B84:M84"/>
    <mergeCell ref="B85:M8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