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'Itens'!$A$1:$L$59</definedName>
  </definedNames>
  <calcPr fullCalcOnLoad="1"/>
</workbook>
</file>

<file path=xl/sharedStrings.xml><?xml version="1.0" encoding="utf-8"?>
<sst xmlns="http://schemas.openxmlformats.org/spreadsheetml/2006/main" count="252" uniqueCount="147">
  <si>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</si>
  <si>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</si>
  <si>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</si>
  <si>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</si>
  <si>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</si>
  <si>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</si>
  <si>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</si>
  <si>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</si>
  <si>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166/32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</si>
  <si>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</si>
  <si>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</si>
  <si>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</si>
  <si>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</si>
  <si>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</si>
  <si>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</si>
  <si>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</si>
  <si>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01/08/2023 10:00:00</t>
  </si>
  <si>
    <t xml:space="preserve">Objeto: </t>
  </si>
  <si>
    <t>Contratação de empresa (s) especializada (s) para aquisição de equipamentos e materiais para Escolas Municipais Joaquim de Freitas Neto e Carmélia Pires em atendimento ao Convênio nº 1261002426/2022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</si>
  <si>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</si>
  <si>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</si>
  <si>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</si>
  <si>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</si>
  <si>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</si>
  <si>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</si>
  <si>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</si>
  <si>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</si>
  <si>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</si>
  <si>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</si>
  <si>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</si>
  <si>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</si>
  <si>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</si>
  <si>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</si>
  <si>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224339</t>
  </si>
  <si>
    <t>0001</t>
  </si>
  <si>
    <t>Poltrona para Diretor, giratória com braços reguláveis na altura</t>
  </si>
  <si>
    <t>Unidade</t>
  </si>
  <si>
    <t>5106</t>
  </si>
  <si>
    <t>NÃO</t>
  </si>
  <si>
    <t>224340</t>
  </si>
  <si>
    <t>0002</t>
  </si>
  <si>
    <t xml:space="preserve">Cadeira para escritório, finalidade funcionário tipo giratória espaldar alto apoia braços, regulável. </t>
  </si>
  <si>
    <t>5107</t>
  </si>
  <si>
    <t>224341</t>
  </si>
  <si>
    <t>0003</t>
  </si>
  <si>
    <t>Televisão 55 polegadas Smart 4k UHB, MTHBAI, OLBY VISION, DOLBY ATMOS,  BLUETOOTH, WIFI, 3 HDMI.</t>
  </si>
  <si>
    <t>5108</t>
  </si>
  <si>
    <t>224343</t>
  </si>
  <si>
    <t>0004</t>
  </si>
  <si>
    <t>Armário para Escritório tipo: alta matéria-prima; com 4 prateleiras internas reguláveis</t>
  </si>
  <si>
    <t>5109</t>
  </si>
  <si>
    <t>224344</t>
  </si>
  <si>
    <t>0005</t>
  </si>
  <si>
    <t>Mesa de Som: 7 canais XLR 2; Canal USB, canais 01 a 07; MIC conector XLR</t>
  </si>
  <si>
    <t>5110</t>
  </si>
  <si>
    <t>224345</t>
  </si>
  <si>
    <t>0006</t>
  </si>
  <si>
    <t xml:space="preserve">Caixa de som Potência total (RMS): 350W RMS woofer de 15º + drive titanium equalização de 4 vias. </t>
  </si>
  <si>
    <t>5111</t>
  </si>
  <si>
    <t>224346</t>
  </si>
  <si>
    <t>0007</t>
  </si>
  <si>
    <t>Caixa de som/potência: 175W RMS woofer de 15º + Drive titanium, entrada: 1x speakon sensibilidade.</t>
  </si>
  <si>
    <t>5112</t>
  </si>
  <si>
    <t>224347</t>
  </si>
  <si>
    <t>0008</t>
  </si>
  <si>
    <t>Mesa de Ardósia polida de 1,50 x 0,80 com 0,60 cm de altura</t>
  </si>
  <si>
    <t>5113</t>
  </si>
  <si>
    <t>224348</t>
  </si>
  <si>
    <t>0009</t>
  </si>
  <si>
    <t xml:space="preserve">Gabinete em aço inox com ralo sifonado com estrutura para fixação em parede. </t>
  </si>
  <si>
    <t>5114</t>
  </si>
  <si>
    <t>224349</t>
  </si>
  <si>
    <t>0010</t>
  </si>
  <si>
    <t>Panelas com capacidade acima de 20 litros, cozinha industrial - Tipo: Comum; matéria prima: Alumínio.</t>
  </si>
  <si>
    <t>5115</t>
  </si>
  <si>
    <t>224350</t>
  </si>
  <si>
    <t>0011</t>
  </si>
  <si>
    <t>Liquidificador Industrial profissional, alta rotação, 2 litros, 110v, corpo inox, potência 1HP, 800w</t>
  </si>
  <si>
    <t>5116</t>
  </si>
  <si>
    <t>224352</t>
  </si>
  <si>
    <t>0012</t>
  </si>
  <si>
    <t>Panela de Pressão capacidade acima de 10 litros: matéria prima: Alumínio polido; capacidade (10 a 20L)</t>
  </si>
  <si>
    <t>5117</t>
  </si>
  <si>
    <t>224354</t>
  </si>
  <si>
    <t>0013</t>
  </si>
  <si>
    <t xml:space="preserve">Picador Industrial - Cortador Manual de Legumes, frutas; tamanho médio, modelo triplé, tipo médio. </t>
  </si>
  <si>
    <t>5118</t>
  </si>
  <si>
    <t>224355</t>
  </si>
  <si>
    <t>0014</t>
  </si>
  <si>
    <t>Micro-ondas, capacidade 34 litros, função tirar odor; potência 9200 watts, tensão 110 volts.</t>
  </si>
  <si>
    <t>5119</t>
  </si>
  <si>
    <t>224356</t>
  </si>
  <si>
    <t>0015</t>
  </si>
  <si>
    <t xml:space="preserve">Cadeira digitador, sem apoio de braço, feita com estrutura de polipropileno e fibra de vidro. </t>
  </si>
  <si>
    <t>5120</t>
  </si>
  <si>
    <t>224357</t>
  </si>
  <si>
    <t>0016</t>
  </si>
  <si>
    <t>Cadeira Diretor giratória, apoio de braços, assento concha dupla, estofados revestidos em vinil.</t>
  </si>
  <si>
    <t>5121</t>
  </si>
  <si>
    <t>224358</t>
  </si>
  <si>
    <t>0017</t>
  </si>
  <si>
    <t>Smart TV 50 4H UHD, MTHBAI, VISION, DOLBY ATMOS, BLUETOOTH, WIFI, 2 USB, PRETO BORDA ULTRAFINA.</t>
  </si>
  <si>
    <t>5122</t>
  </si>
  <si>
    <t>224359</t>
  </si>
  <si>
    <t>0018</t>
  </si>
  <si>
    <t>Termômetro permanente tipo infravermelho</t>
  </si>
  <si>
    <t>5123</t>
  </si>
  <si>
    <t>224360</t>
  </si>
  <si>
    <t>0019</t>
  </si>
  <si>
    <t>Freezer horizontal CHD53, 2 portas, capacidade igual ou acima de 504 litros, possui controle eletrônico.</t>
  </si>
  <si>
    <t>5124</t>
  </si>
  <si>
    <t>224361</t>
  </si>
  <si>
    <t>0020</t>
  </si>
  <si>
    <t>Ventilador de mesa 60cm aço preto bivolt 15w</t>
  </si>
  <si>
    <t>5125</t>
  </si>
  <si>
    <t>224362</t>
  </si>
  <si>
    <t>0021</t>
  </si>
  <si>
    <t>Aparelho de som rádio AM/Fm, mini Sister, com 2 caixas acústicas e potência 4100 WRMS</t>
  </si>
  <si>
    <t>5126</t>
  </si>
  <si>
    <t>224363</t>
  </si>
  <si>
    <t>0022</t>
  </si>
  <si>
    <t>Caixa de som portátil, microfone Sister conjugado MP3, USB, CD, RÁDIO AM/FM, alimentação 110/220</t>
  </si>
  <si>
    <t>5127</t>
  </si>
  <si>
    <t>224364</t>
  </si>
  <si>
    <t>0023</t>
  </si>
  <si>
    <t>Lavadora de alta pressão, finalidade limpeza diária externa e interna e motor 220v</t>
  </si>
  <si>
    <t>5128</t>
  </si>
  <si>
    <t>224365</t>
  </si>
  <si>
    <t>0024</t>
  </si>
  <si>
    <t>Cadeira giratório com apoio de braço com base  cromada, pés de rodinha, suporta até 110KG</t>
  </si>
  <si>
    <t>5129</t>
  </si>
  <si>
    <t>224366</t>
  </si>
  <si>
    <t>0025</t>
  </si>
  <si>
    <t xml:space="preserve">Fogão Industrial a gás, 03 bocas com mangueira, registro, abraçadeira, alta pressão, com pés. </t>
  </si>
  <si>
    <t>5130</t>
  </si>
  <si>
    <t>224342</t>
  </si>
  <si>
    <t>0026</t>
  </si>
  <si>
    <t>Bancos de ardósia, 1,50x0,35 com 0,35cm de altura</t>
  </si>
  <si>
    <t>5131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</si>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</sst>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1196.725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584.425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8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4418.5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36</v>
      </c>
      <c r="E18" s="13">
        <v>4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1502.35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36</v>
      </c>
      <c r="E19" s="13">
        <v>1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1793.0975</v>
      </c>
      <c r="M19" s="13" t="s">
        <v>38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36</v>
      </c>
      <c r="E20" s="13">
        <v>1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3755.2025</v>
      </c>
      <c r="M20" s="13" t="s">
        <v>38</v>
      </c>
    </row>
    <row r="21" spans="1:13" ht="12.75">
      <c r="A21" s="14" t="s">
        <v>59</v>
      </c>
      <c r="B21" s="14" t="s">
        <v>60</v>
      </c>
      <c r="C21" s="10" t="s">
        <v>61</v>
      </c>
      <c r="D21" s="10" t="s">
        <v>36</v>
      </c>
      <c r="E21" s="13">
        <v>1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1926.6775</v>
      </c>
      <c r="M21" s="13" t="s">
        <v>38</v>
      </c>
    </row>
    <row r="22" spans="1:13" ht="12.75">
      <c r="A22" s="14" t="s">
        <v>63</v>
      </c>
      <c r="B22" s="14" t="s">
        <v>64</v>
      </c>
      <c r="C22" s="10" t="s">
        <v>65</v>
      </c>
      <c r="D22" s="10" t="s">
        <v>36</v>
      </c>
      <c r="E22" s="13">
        <v>8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1517</v>
      </c>
      <c r="M22" s="13" t="s">
        <v>38</v>
      </c>
    </row>
    <row r="23" spans="1:13" ht="12.75">
      <c r="A23" s="14" t="s">
        <v>67</v>
      </c>
      <c r="B23" s="14" t="s">
        <v>68</v>
      </c>
      <c r="C23" s="10" t="s">
        <v>69</v>
      </c>
      <c r="D23" s="10" t="s">
        <v>36</v>
      </c>
      <c r="E23" s="13">
        <v>2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6603.4975</v>
      </c>
      <c r="M23" s="13" t="s">
        <v>38</v>
      </c>
    </row>
    <row r="24" spans="1:13" ht="12.75">
      <c r="A24" s="14" t="s">
        <v>71</v>
      </c>
      <c r="B24" s="14" t="s">
        <v>72</v>
      </c>
      <c r="C24" s="10" t="s">
        <v>73</v>
      </c>
      <c r="D24" s="10" t="s">
        <v>36</v>
      </c>
      <c r="E24" s="13">
        <v>1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453.725</v>
      </c>
      <c r="M24" s="13" t="s">
        <v>38</v>
      </c>
    </row>
    <row r="25" spans="1:13" ht="12.75">
      <c r="A25" s="14" t="s">
        <v>75</v>
      </c>
      <c r="B25" s="14" t="s">
        <v>76</v>
      </c>
      <c r="C25" s="10" t="s">
        <v>77</v>
      </c>
      <c r="D25" s="10" t="s">
        <v>36</v>
      </c>
      <c r="E25" s="13">
        <v>2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>
        <v>680.4725</v>
      </c>
      <c r="M25" s="13" t="s">
        <v>38</v>
      </c>
    </row>
    <row r="26" spans="1:13" ht="12.75">
      <c r="A26" s="14" t="s">
        <v>79</v>
      </c>
      <c r="B26" s="14" t="s">
        <v>80</v>
      </c>
      <c r="C26" s="10" t="s">
        <v>81</v>
      </c>
      <c r="D26" s="10" t="s">
        <v>36</v>
      </c>
      <c r="E26" s="13">
        <v>1</v>
      </c>
      <c r="F26" s="15">
        <v>0</v>
      </c>
      <c r="G26" s="13">
        <f>ROUND(SUM(E26*F26),2)</f>
        <v>0</v>
      </c>
      <c r="H26" s="17" t="s">
        <v>0</v>
      </c>
      <c r="I26" s="14" t="s">
        <v>82</v>
      </c>
      <c r="J26" s="12" t="s">
        <v>0</v>
      </c>
      <c r="K26" s="13">
        <f>SUM(G26:G26)</f>
        <v>0</v>
      </c>
      <c r="L26" s="13">
        <v>613.225</v>
      </c>
      <c r="M26" s="13" t="s">
        <v>38</v>
      </c>
    </row>
    <row r="27" spans="1:13" ht="12.75">
      <c r="A27" s="14" t="s">
        <v>83</v>
      </c>
      <c r="B27" s="14" t="s">
        <v>84</v>
      </c>
      <c r="C27" s="10" t="s">
        <v>85</v>
      </c>
      <c r="D27" s="10" t="s">
        <v>36</v>
      </c>
      <c r="E27" s="13">
        <v>1</v>
      </c>
      <c r="F27" s="15">
        <v>0</v>
      </c>
      <c r="G27" s="13">
        <f>ROUND(SUM(E27*F27),2)</f>
        <v>0</v>
      </c>
      <c r="H27" s="17" t="s">
        <v>0</v>
      </c>
      <c r="I27" s="14" t="s">
        <v>86</v>
      </c>
      <c r="J27" s="12" t="s">
        <v>0</v>
      </c>
      <c r="K27" s="13">
        <f>SUM(G27:G27)</f>
        <v>0</v>
      </c>
      <c r="L27" s="13">
        <v>253.45</v>
      </c>
      <c r="M27" s="13" t="s">
        <v>38</v>
      </c>
    </row>
    <row r="28" spans="1:13" ht="12.75">
      <c r="A28" s="14" t="s">
        <v>87</v>
      </c>
      <c r="B28" s="14" t="s">
        <v>88</v>
      </c>
      <c r="C28" s="10" t="s">
        <v>89</v>
      </c>
      <c r="D28" s="10" t="s">
        <v>36</v>
      </c>
      <c r="E28" s="13">
        <v>1</v>
      </c>
      <c r="F28" s="15">
        <v>0</v>
      </c>
      <c r="G28" s="13">
        <f>ROUND(SUM(E28*F28),2)</f>
        <v>0</v>
      </c>
      <c r="H28" s="17" t="s">
        <v>0</v>
      </c>
      <c r="I28" s="14" t="s">
        <v>90</v>
      </c>
      <c r="J28" s="12" t="s">
        <v>0</v>
      </c>
      <c r="K28" s="13">
        <f>SUM(G28:G28)</f>
        <v>0</v>
      </c>
      <c r="L28" s="13">
        <v>1031.55</v>
      </c>
      <c r="M28" s="13" t="s">
        <v>38</v>
      </c>
    </row>
    <row r="29" spans="1:13" ht="12.75">
      <c r="A29" s="14" t="s">
        <v>91</v>
      </c>
      <c r="B29" s="14" t="s">
        <v>92</v>
      </c>
      <c r="C29" s="10" t="s">
        <v>93</v>
      </c>
      <c r="D29" s="10" t="s">
        <v>36</v>
      </c>
      <c r="E29" s="13">
        <v>12</v>
      </c>
      <c r="F29" s="15">
        <v>0</v>
      </c>
      <c r="G29" s="13">
        <f>ROUND(SUM(E29*F29),2)</f>
        <v>0</v>
      </c>
      <c r="H29" s="17" t="s">
        <v>0</v>
      </c>
      <c r="I29" s="14" t="s">
        <v>94</v>
      </c>
      <c r="J29" s="12" t="s">
        <v>0</v>
      </c>
      <c r="K29" s="13">
        <f>SUM(G29:G29)</f>
        <v>0</v>
      </c>
      <c r="L29" s="13">
        <v>373.8</v>
      </c>
      <c r="M29" s="13" t="s">
        <v>38</v>
      </c>
    </row>
    <row r="30" spans="1:13" ht="12.75">
      <c r="A30" s="14" t="s">
        <v>95</v>
      </c>
      <c r="B30" s="14" t="s">
        <v>96</v>
      </c>
      <c r="C30" s="10" t="s">
        <v>97</v>
      </c>
      <c r="D30" s="10" t="s">
        <v>36</v>
      </c>
      <c r="E30" s="13">
        <v>1</v>
      </c>
      <c r="F30" s="15">
        <v>0</v>
      </c>
      <c r="G30" s="13">
        <f>ROUND(SUM(E30*F30),2)</f>
        <v>0</v>
      </c>
      <c r="H30" s="17" t="s">
        <v>0</v>
      </c>
      <c r="I30" s="14" t="s">
        <v>98</v>
      </c>
      <c r="J30" s="12" t="s">
        <v>0</v>
      </c>
      <c r="K30" s="13">
        <f>SUM(G30:G30)</f>
        <v>0</v>
      </c>
      <c r="L30" s="13">
        <v>1195.7275</v>
      </c>
      <c r="M30" s="13" t="s">
        <v>38</v>
      </c>
    </row>
    <row r="31" spans="1:13" ht="12.75">
      <c r="A31" s="14" t="s">
        <v>99</v>
      </c>
      <c r="B31" s="14" t="s">
        <v>100</v>
      </c>
      <c r="C31" s="10" t="s">
        <v>101</v>
      </c>
      <c r="D31" s="10" t="s">
        <v>36</v>
      </c>
      <c r="E31" s="13">
        <v>9</v>
      </c>
      <c r="F31" s="15">
        <v>0</v>
      </c>
      <c r="G31" s="13">
        <f>ROUND(SUM(E31*F31),2)</f>
        <v>0</v>
      </c>
      <c r="H31" s="17" t="s">
        <v>0</v>
      </c>
      <c r="I31" s="14" t="s">
        <v>102</v>
      </c>
      <c r="J31" s="12" t="s">
        <v>0</v>
      </c>
      <c r="K31" s="13">
        <f>SUM(G31:G31)</f>
        <v>0</v>
      </c>
      <c r="L31" s="13">
        <v>3551.0125</v>
      </c>
      <c r="M31" s="13" t="s">
        <v>38</v>
      </c>
    </row>
    <row r="32" spans="1:13" ht="12.75">
      <c r="A32" s="14" t="s">
        <v>103</v>
      </c>
      <c r="B32" s="14" t="s">
        <v>104</v>
      </c>
      <c r="C32" s="10" t="s">
        <v>105</v>
      </c>
      <c r="D32" s="10" t="s">
        <v>36</v>
      </c>
      <c r="E32" s="13">
        <v>6</v>
      </c>
      <c r="F32" s="15">
        <v>0</v>
      </c>
      <c r="G32" s="13">
        <f>ROUND(SUM(E32*F32),2)</f>
        <v>0</v>
      </c>
      <c r="H32" s="17" t="s">
        <v>0</v>
      </c>
      <c r="I32" s="14" t="s">
        <v>106</v>
      </c>
      <c r="J32" s="12" t="s">
        <v>0</v>
      </c>
      <c r="K32" s="13">
        <f>SUM(G32:G32)</f>
        <v>0</v>
      </c>
      <c r="L32" s="13">
        <v>131</v>
      </c>
      <c r="M32" s="13" t="s">
        <v>38</v>
      </c>
    </row>
    <row r="33" spans="1:13" ht="12.75">
      <c r="A33" s="14" t="s">
        <v>107</v>
      </c>
      <c r="B33" s="14" t="s">
        <v>108</v>
      </c>
      <c r="C33" s="10" t="s">
        <v>109</v>
      </c>
      <c r="D33" s="10" t="s">
        <v>36</v>
      </c>
      <c r="E33" s="13">
        <v>1</v>
      </c>
      <c r="F33" s="15">
        <v>0</v>
      </c>
      <c r="G33" s="13">
        <f>ROUND(SUM(E33*F33),2)</f>
        <v>0</v>
      </c>
      <c r="H33" s="17" t="s">
        <v>0</v>
      </c>
      <c r="I33" s="14" t="s">
        <v>110</v>
      </c>
      <c r="J33" s="12" t="s">
        <v>0</v>
      </c>
      <c r="K33" s="13">
        <f>SUM(G33:G33)</f>
        <v>0</v>
      </c>
      <c r="L33" s="13">
        <v>5161.9933</v>
      </c>
      <c r="M33" s="13" t="s">
        <v>38</v>
      </c>
    </row>
    <row r="34" spans="1:13" ht="12.75">
      <c r="A34" s="14" t="s">
        <v>111</v>
      </c>
      <c r="B34" s="14" t="s">
        <v>112</v>
      </c>
      <c r="C34" s="10" t="s">
        <v>113</v>
      </c>
      <c r="D34" s="10" t="s">
        <v>36</v>
      </c>
      <c r="E34" s="13">
        <v>8</v>
      </c>
      <c r="F34" s="15">
        <v>0</v>
      </c>
      <c r="G34" s="13">
        <f>ROUND(SUM(E34*F34),2)</f>
        <v>0</v>
      </c>
      <c r="H34" s="17" t="s">
        <v>0</v>
      </c>
      <c r="I34" s="14" t="s">
        <v>114</v>
      </c>
      <c r="J34" s="12" t="s">
        <v>0</v>
      </c>
      <c r="K34" s="13">
        <f>SUM(G34:G34)</f>
        <v>0</v>
      </c>
      <c r="L34" s="13">
        <v>346.7475</v>
      </c>
      <c r="M34" s="13" t="s">
        <v>38</v>
      </c>
    </row>
    <row r="35" spans="1:13" ht="12.75">
      <c r="A35" s="14" t="s">
        <v>115</v>
      </c>
      <c r="B35" s="14" t="s">
        <v>116</v>
      </c>
      <c r="C35" s="10" t="s">
        <v>117</v>
      </c>
      <c r="D35" s="10" t="s">
        <v>36</v>
      </c>
      <c r="E35" s="13">
        <v>1</v>
      </c>
      <c r="F35" s="15">
        <v>0</v>
      </c>
      <c r="G35" s="13">
        <f>ROUND(SUM(E35*F35),2)</f>
        <v>0</v>
      </c>
      <c r="H35" s="17" t="s">
        <v>0</v>
      </c>
      <c r="I35" s="14" t="s">
        <v>118</v>
      </c>
      <c r="J35" s="12" t="s">
        <v>0</v>
      </c>
      <c r="K35" s="13">
        <f>SUM(G35:G35)</f>
        <v>0</v>
      </c>
      <c r="L35" s="13">
        <v>4979.6667</v>
      </c>
      <c r="M35" s="13" t="s">
        <v>38</v>
      </c>
    </row>
    <row r="36" spans="1:13" ht="12.75">
      <c r="A36" s="14" t="s">
        <v>119</v>
      </c>
      <c r="B36" s="14" t="s">
        <v>120</v>
      </c>
      <c r="C36" s="10" t="s">
        <v>121</v>
      </c>
      <c r="D36" s="10" t="s">
        <v>36</v>
      </c>
      <c r="E36" s="13">
        <v>10</v>
      </c>
      <c r="F36" s="15">
        <v>0</v>
      </c>
      <c r="G36" s="13">
        <f>ROUND(SUM(E36*F36),2)</f>
        <v>0</v>
      </c>
      <c r="H36" s="17" t="s">
        <v>0</v>
      </c>
      <c r="I36" s="14" t="s">
        <v>122</v>
      </c>
      <c r="J36" s="12" t="s">
        <v>0</v>
      </c>
      <c r="K36" s="13">
        <f>SUM(G36:G36)</f>
        <v>0</v>
      </c>
      <c r="L36" s="13">
        <v>766.265</v>
      </c>
      <c r="M36" s="13" t="s">
        <v>38</v>
      </c>
    </row>
    <row r="37" spans="1:13" ht="12.75">
      <c r="A37" s="14" t="s">
        <v>123</v>
      </c>
      <c r="B37" s="14" t="s">
        <v>124</v>
      </c>
      <c r="C37" s="10" t="s">
        <v>125</v>
      </c>
      <c r="D37" s="10" t="s">
        <v>36</v>
      </c>
      <c r="E37" s="13">
        <v>1</v>
      </c>
      <c r="F37" s="15">
        <v>0</v>
      </c>
      <c r="G37" s="13">
        <f>ROUND(SUM(E37*F37),2)</f>
        <v>0</v>
      </c>
      <c r="H37" s="17" t="s">
        <v>0</v>
      </c>
      <c r="I37" s="14" t="s">
        <v>126</v>
      </c>
      <c r="J37" s="12" t="s">
        <v>0</v>
      </c>
      <c r="K37" s="13">
        <f>SUM(G37:G37)</f>
        <v>0</v>
      </c>
      <c r="L37" s="13">
        <v>840.94</v>
      </c>
      <c r="M37" s="13" t="s">
        <v>38</v>
      </c>
    </row>
    <row r="38" spans="1:13" ht="12.75">
      <c r="A38" s="14" t="s">
        <v>127</v>
      </c>
      <c r="B38" s="14" t="s">
        <v>128</v>
      </c>
      <c r="C38" s="10" t="s">
        <v>129</v>
      </c>
      <c r="D38" s="10" t="s">
        <v>36</v>
      </c>
      <c r="E38" s="13">
        <v>3</v>
      </c>
      <c r="F38" s="15">
        <v>0</v>
      </c>
      <c r="G38" s="13">
        <f>ROUND(SUM(E38*F38),2)</f>
        <v>0</v>
      </c>
      <c r="H38" s="17" t="s">
        <v>0</v>
      </c>
      <c r="I38" s="14" t="s">
        <v>130</v>
      </c>
      <c r="J38" s="12" t="s">
        <v>0</v>
      </c>
      <c r="K38" s="13">
        <f>SUM(G38:G38)</f>
        <v>0</v>
      </c>
      <c r="L38" s="13">
        <v>616.675</v>
      </c>
      <c r="M38" s="13" t="s">
        <v>38</v>
      </c>
    </row>
    <row r="39" spans="1:13" ht="12.75">
      <c r="A39" s="14" t="s">
        <v>131</v>
      </c>
      <c r="B39" s="14" t="s">
        <v>132</v>
      </c>
      <c r="C39" s="10" t="s">
        <v>133</v>
      </c>
      <c r="D39" s="10" t="s">
        <v>36</v>
      </c>
      <c r="E39" s="13">
        <v>1</v>
      </c>
      <c r="F39" s="15">
        <v>0</v>
      </c>
      <c r="G39" s="13">
        <f>ROUND(SUM(E39*F39),2)</f>
        <v>0</v>
      </c>
      <c r="H39" s="17" t="s">
        <v>0</v>
      </c>
      <c r="I39" s="14" t="s">
        <v>134</v>
      </c>
      <c r="J39" s="12" t="s">
        <v>0</v>
      </c>
      <c r="K39" s="13">
        <f>SUM(G39:G39)</f>
        <v>0</v>
      </c>
      <c r="L39" s="13">
        <v>1088.225</v>
      </c>
      <c r="M39" s="13" t="s">
        <v>38</v>
      </c>
    </row>
    <row r="40" spans="1:13" ht="12.75">
      <c r="A40" s="14" t="s">
        <v>135</v>
      </c>
      <c r="B40" s="14" t="s">
        <v>136</v>
      </c>
      <c r="C40" s="10" t="s">
        <v>137</v>
      </c>
      <c r="D40" s="10" t="s">
        <v>36</v>
      </c>
      <c r="E40" s="13">
        <v>16</v>
      </c>
      <c r="F40" s="15">
        <v>0</v>
      </c>
      <c r="G40" s="13">
        <f>ROUND(SUM(E40*F40),2)</f>
        <v>0</v>
      </c>
      <c r="H40" s="17" t="s">
        <v>0</v>
      </c>
      <c r="I40" s="14" t="s">
        <v>138</v>
      </c>
      <c r="J40" s="12" t="s">
        <v>0</v>
      </c>
      <c r="K40" s="13">
        <f>SUM(G40:G40)</f>
        <v>0</v>
      </c>
      <c r="L40" s="13">
        <v>499.5</v>
      </c>
      <c r="M40" s="13" t="s">
        <v>38</v>
      </c>
    </row>
    <row r="42" spans="6:7" ht="12.75">
      <c r="F42" s="18" t="s">
        <v>139</v>
      </c>
      <c r="G42" s="13">
        <f>SUM(G9:G40)</f>
        <v>0</v>
      </c>
    </row>
    <row r="45" spans="2:4" ht="12.75">
      <c r="B45" s="19" t="s">
        <v>140</v>
      </c>
      <c r="D45" s="20" t="s">
        <v>141</v>
      </c>
    </row>
    <row r="47" ht="12.75">
      <c r="B47" s="21" t="s">
        <v>142</v>
      </c>
    </row>
    <row r="49" spans="2:3" ht="82.5" customHeight="1">
      <c r="B49" s="3" t="s">
        <v>143</v>
      </c>
      <c r="C49" s="3" t="s">
        <v>144</v>
      </c>
    </row>
    <row r="52" ht="12.75">
      <c r="B52" s="4" t="s">
        <v>145</v>
      </c>
    </row>
    <row r="53" ht="12.75">
      <c r="B53" s="5" t="s">
        <v>146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45:C45"/>
    <mergeCell ref="D45:M45"/>
    <mergeCell ref="B47:M47"/>
    <mergeCell ref="C49:M49"/>
    <mergeCell ref="B52:M52"/>
    <mergeCell ref="B53:M5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